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2.xml" ContentType="application/vnd.openxmlformats-officedocument.spreadsheetml.comments+xml"/>
  <Override PartName="/xl/drawings/drawing21.xml" ContentType="application/vnd.openxmlformats-officedocument.drawing+xml"/>
  <Override PartName="/xl/comments3.xml" ContentType="application/vnd.openxmlformats-officedocument.spreadsheetml.comments+xml"/>
  <Override PartName="/xl/drawings/drawing22.xml" ContentType="application/vnd.openxmlformats-officedocument.drawing+xml"/>
  <Override PartName="/xl/comments4.xml" ContentType="application/vnd.openxmlformats-officedocument.spreadsheetml.comments+xml"/>
  <Override PartName="/xl/drawings/drawing23.xml" ContentType="application/vnd.openxmlformats-officedocument.drawing+xml"/>
  <Override PartName="/xl/comments5.xml" ContentType="application/vnd.openxmlformats-officedocument.spreadsheetml.comments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O Result 2018\"/>
    </mc:Choice>
  </mc:AlternateContent>
  <bookViews>
    <workbookView xWindow="0" yWindow="0" windowWidth="20490" windowHeight="7650" tabRatio="953" activeTab="8"/>
  </bookViews>
  <sheets>
    <sheet name="Index" sheetId="44" r:id="rId1"/>
    <sheet name="10(a)" sheetId="163" r:id="rId2"/>
    <sheet name="10(b)" sheetId="31" r:id="rId3"/>
    <sheet name="10(c)" sheetId="164" r:id="rId4"/>
    <sheet name="10(d)" sheetId="165" r:id="rId5"/>
    <sheet name="10(e)" sheetId="47" r:id="rId6"/>
    <sheet name="10(f)" sheetId="56" r:id="rId7"/>
    <sheet name="10(g)" sheetId="147" r:id="rId8"/>
    <sheet name="10(h)" sheetId="142" r:id="rId9"/>
    <sheet name="10(i)" sheetId="166" r:id="rId10"/>
    <sheet name="12(a)" sheetId="1" r:id="rId11"/>
    <sheet name="12(a)-S" sheetId="155" r:id="rId12"/>
    <sheet name="12(a)-C" sheetId="156" r:id="rId13"/>
    <sheet name="12(a)-H" sheetId="157" r:id="rId14"/>
    <sheet name="12(a)-F" sheetId="158" r:id="rId15"/>
    <sheet name="12(b)" sheetId="148" r:id="rId16"/>
    <sheet name="12(c)" sheetId="159" r:id="rId17"/>
    <sheet name="12(d)" sheetId="160" r:id="rId18"/>
    <sheet name="12(e)" sheetId="162" r:id="rId19"/>
    <sheet name="12(f)" sheetId="161" r:id="rId20"/>
    <sheet name="12(g)" sheetId="121" r:id="rId21"/>
    <sheet name="12(h)" sheetId="122" r:id="rId22"/>
    <sheet name="12(i)" sheetId="123" r:id="rId23"/>
    <sheet name="12(i)-F" sheetId="124" r:id="rId24"/>
    <sheet name="12(j)" sheetId="68" r:id="rId25"/>
    <sheet name="12(k)" sheetId="120" r:id="rId26"/>
    <sheet name="12(l)" sheetId="153" r:id="rId27"/>
    <sheet name="12(m)" sheetId="140" r:id="rId28"/>
    <sheet name="12(n)" sheetId="8" state="hidden" r:id="rId29"/>
    <sheet name="12(o)" sheetId="154" r:id="rId30"/>
    <sheet name="12(p)" sheetId="125" r:id="rId31"/>
  </sheets>
  <definedNames>
    <definedName name="_xlnm.Print_Area" localSheetId="1">'10(a)'!$A$1:$P$180</definedName>
    <definedName name="_xlnm.Print_Area" localSheetId="2">'10(b)'!$A$1:$P$179</definedName>
    <definedName name="_xlnm.Print_Area" localSheetId="3">'10(c)'!$A$1:$R$47</definedName>
    <definedName name="_xlnm.Print_Area" localSheetId="4">'10(d)'!$A$1:$J$69</definedName>
    <definedName name="_xlnm.Print_Area" localSheetId="5">'10(e)'!$A$1:$E$69</definedName>
    <definedName name="_xlnm.Print_Area" localSheetId="6">'10(f)'!$A$1:$D$28</definedName>
    <definedName name="_xlnm.Print_Area" localSheetId="7">'10(g)'!$A$1:$F$16</definedName>
    <definedName name="_xlnm.Print_Area" localSheetId="8">'10(h)'!$A$1:$E$10</definedName>
    <definedName name="_xlnm.Print_Area" localSheetId="9">'10(i)'!$A$1:$F$107</definedName>
    <definedName name="_xlnm.Print_Area" localSheetId="10">'12(a)'!$A$1:$P$156</definedName>
    <definedName name="_xlnm.Print_Area" localSheetId="12">'12(a)-C'!$A$1:$P$132</definedName>
    <definedName name="_xlnm.Print_Area" localSheetId="14">'12(a)-F'!$A$1:$P$18</definedName>
    <definedName name="_xlnm.Print_Area" localSheetId="13">'12(a)-H'!$A$1:$P$93</definedName>
    <definedName name="_xlnm.Print_Area" localSheetId="11">'12(a)-S'!$A$1:$P$144</definedName>
    <definedName name="_xlnm.Print_Area" localSheetId="15">'12(b)'!$A$1:$J$61</definedName>
    <definedName name="_xlnm.Print_Area" localSheetId="16">'12(c)'!$A$1:$J$57</definedName>
    <definedName name="_xlnm.Print_Area" localSheetId="17">'12(d)'!$A$1:$J$53</definedName>
    <definedName name="_xlnm.Print_Area" localSheetId="18">'12(e)'!$A$1:$J$40</definedName>
    <definedName name="_xlnm.Print_Area" localSheetId="19">'12(f)'!$A$1:$J$15</definedName>
    <definedName name="_xlnm.Print_Area" localSheetId="20">'12(g)'!$A$1:$F$107</definedName>
    <definedName name="_xlnm.Print_Area" localSheetId="21">'12(h)'!$A$1:$F$48</definedName>
    <definedName name="_xlnm.Print_Area" localSheetId="22">'12(i)'!$A$1:$F$46</definedName>
    <definedName name="_xlnm.Print_Area" localSheetId="23">'12(i)-F'!$A$1:$F$13</definedName>
    <definedName name="_xlnm.Print_Area" localSheetId="24">'12(j)'!$A$1:$R$80</definedName>
    <definedName name="_xlnm.Print_Area" localSheetId="25">'12(k)'!$A$1:$D$16</definedName>
    <definedName name="_xlnm.Print_Area" localSheetId="26">'12(l)'!$A$1:$D$39</definedName>
    <definedName name="_xlnm.Print_Area" localSheetId="27">'12(m)'!$A$1:$G$14</definedName>
    <definedName name="_xlnm.Print_Area" localSheetId="28">'12(n)'!$A$1:$W$61</definedName>
    <definedName name="_xlnm.Print_Area" localSheetId="29">'12(o)'!$A$1:$E$21</definedName>
    <definedName name="_xlnm.Print_Area" localSheetId="30">'12(p)'!$A$1:$E$37</definedName>
    <definedName name="_xlnm.Print_Area" localSheetId="0">Index!$A$1:$G$20</definedName>
    <definedName name="_xlnm.Print_Titles" localSheetId="1">'10(a)'!$1:$10</definedName>
    <definedName name="_xlnm.Print_Titles" localSheetId="2">'10(b)'!$1:$9</definedName>
    <definedName name="_xlnm.Print_Titles" localSheetId="3">'10(c)'!$1:$9</definedName>
    <definedName name="_xlnm.Print_Titles" localSheetId="5">'10(e)'!$1:$9</definedName>
    <definedName name="_xlnm.Print_Titles" localSheetId="6">'10(f)'!$1:$8</definedName>
    <definedName name="_xlnm.Print_Titles" localSheetId="8">'10(h)'!$1:$8</definedName>
    <definedName name="_xlnm.Print_Titles" localSheetId="9">'10(i)'!$1:$8</definedName>
    <definedName name="_xlnm.Print_Titles" localSheetId="10">'12(a)'!$1:$10</definedName>
    <definedName name="_xlnm.Print_Titles" localSheetId="12">'12(a)-C'!$1:$10</definedName>
    <definedName name="_xlnm.Print_Titles" localSheetId="14">'12(a)-F'!$1:$10</definedName>
    <definedName name="_xlnm.Print_Titles" localSheetId="13">'12(a)-H'!$1:$10</definedName>
    <definedName name="_xlnm.Print_Titles" localSheetId="11">'12(a)-S'!$1:$10</definedName>
    <definedName name="_xlnm.Print_Titles" localSheetId="20">'12(g)'!$1:$8</definedName>
    <definedName name="_xlnm.Print_Titles" localSheetId="21">'12(h)'!$1:$8</definedName>
    <definedName name="_xlnm.Print_Titles" localSheetId="22">'12(i)'!$1:$8</definedName>
    <definedName name="_xlnm.Print_Titles" localSheetId="23">'12(i)-F'!$1:$8</definedName>
    <definedName name="_xlnm.Print_Titles" localSheetId="24">'12(j)'!$1:$9</definedName>
    <definedName name="_xlnm.Print_Titles" localSheetId="25">'12(k)'!$1:$9</definedName>
    <definedName name="_xlnm.Print_Titles" localSheetId="26">'12(l)'!$1:$8</definedName>
    <definedName name="_xlnm.Print_Titles" localSheetId="27">'12(m)'!$1:$8</definedName>
    <definedName name="_xlnm.Print_Titles" localSheetId="28">'12(n)'!$1:$9</definedName>
    <definedName name="_xlnm.Print_Titles" localSheetId="30">'12(p)'!$1:$8</definedName>
  </definedNames>
  <calcPr calcId="162913"/>
</workbook>
</file>

<file path=xl/calcChain.xml><?xml version="1.0" encoding="utf-8"?>
<calcChain xmlns="http://schemas.openxmlformats.org/spreadsheetml/2006/main">
  <c r="J64" i="165" l="1"/>
  <c r="H64" i="165"/>
  <c r="F64" i="165"/>
  <c r="E64" i="165"/>
  <c r="D64" i="165"/>
  <c r="C64" i="165"/>
  <c r="Q42" i="164"/>
  <c r="P42" i="164"/>
  <c r="O42" i="164"/>
  <c r="N42" i="164"/>
  <c r="M42" i="164"/>
  <c r="L42" i="164"/>
  <c r="K42" i="164"/>
  <c r="J42" i="164"/>
  <c r="I42" i="164"/>
  <c r="H42" i="164"/>
  <c r="G42" i="164"/>
  <c r="E42" i="164"/>
  <c r="D42" i="164"/>
  <c r="Q41" i="164"/>
  <c r="P41" i="164"/>
  <c r="O41" i="164"/>
  <c r="N41" i="164"/>
  <c r="M41" i="164"/>
  <c r="L41" i="164"/>
  <c r="K41" i="164"/>
  <c r="J41" i="164"/>
  <c r="I41" i="164"/>
  <c r="H41" i="164"/>
  <c r="G41" i="164"/>
  <c r="E41" i="164"/>
  <c r="D41" i="164"/>
  <c r="Q40" i="164"/>
  <c r="P40" i="164"/>
  <c r="O40" i="164"/>
  <c r="N40" i="164"/>
  <c r="M40" i="164"/>
  <c r="L40" i="164"/>
  <c r="K40" i="164"/>
  <c r="J40" i="164"/>
  <c r="I40" i="164"/>
  <c r="H40" i="164"/>
  <c r="G40" i="164"/>
  <c r="E40" i="164"/>
  <c r="D40" i="164"/>
  <c r="I64" i="165" l="1"/>
  <c r="G64" i="165"/>
  <c r="R42" i="164"/>
  <c r="R41" i="164"/>
  <c r="R40" i="164"/>
  <c r="F42" i="164"/>
  <c r="F40" i="164"/>
  <c r="F41" i="164"/>
  <c r="O175" i="163"/>
  <c r="N175" i="163"/>
  <c r="M175" i="163"/>
  <c r="L175" i="163"/>
  <c r="K175" i="163"/>
  <c r="I175" i="163"/>
  <c r="H175" i="163"/>
  <c r="G175" i="163"/>
  <c r="F175" i="163"/>
  <c r="O174" i="163"/>
  <c r="N174" i="163"/>
  <c r="M174" i="163"/>
  <c r="L174" i="163"/>
  <c r="K174" i="163"/>
  <c r="I174" i="163"/>
  <c r="H174" i="163"/>
  <c r="G174" i="163"/>
  <c r="F174" i="163"/>
  <c r="O173" i="163"/>
  <c r="N173" i="163"/>
  <c r="M173" i="163"/>
  <c r="L173" i="163"/>
  <c r="K173" i="163"/>
  <c r="I173" i="163"/>
  <c r="H173" i="163"/>
  <c r="G173" i="163"/>
  <c r="F173" i="163"/>
  <c r="C10" i="161"/>
  <c r="C35" i="162"/>
  <c r="C48" i="160"/>
  <c r="C52" i="159"/>
  <c r="C56" i="148"/>
  <c r="F87" i="157"/>
  <c r="F126" i="156"/>
  <c r="F138" i="155"/>
  <c r="F150" i="1"/>
  <c r="F12" i="158"/>
  <c r="J35" i="162"/>
  <c r="H35" i="162"/>
  <c r="F35" i="162"/>
  <c r="E35" i="162"/>
  <c r="D35" i="162"/>
  <c r="J10" i="161"/>
  <c r="H10" i="161"/>
  <c r="F10" i="161"/>
  <c r="G10" i="161" s="1"/>
  <c r="E10" i="161"/>
  <c r="D10" i="161"/>
  <c r="I10" i="161" s="1"/>
  <c r="J48" i="160"/>
  <c r="H48" i="160"/>
  <c r="F48" i="160"/>
  <c r="E48" i="160"/>
  <c r="D48" i="160"/>
  <c r="J52" i="159"/>
  <c r="H52" i="159"/>
  <c r="F52" i="159"/>
  <c r="E52" i="159"/>
  <c r="D52" i="159"/>
  <c r="J56" i="148"/>
  <c r="H56" i="148"/>
  <c r="F56" i="148"/>
  <c r="E56" i="148"/>
  <c r="D56" i="148"/>
  <c r="O13" i="158"/>
  <c r="N13" i="158"/>
  <c r="M13" i="158"/>
  <c r="L13" i="158"/>
  <c r="K13" i="158"/>
  <c r="I13" i="158"/>
  <c r="H13" i="158"/>
  <c r="G13" i="158"/>
  <c r="F13" i="158"/>
  <c r="J13" i="158" s="1"/>
  <c r="O12" i="158"/>
  <c r="N12" i="158"/>
  <c r="M12" i="158"/>
  <c r="L12" i="158"/>
  <c r="K12" i="158"/>
  <c r="I12" i="158"/>
  <c r="H12" i="158"/>
  <c r="G12" i="158"/>
  <c r="O11" i="158"/>
  <c r="N11" i="158"/>
  <c r="M11" i="158"/>
  <c r="L11" i="158"/>
  <c r="K11" i="158"/>
  <c r="I11" i="158"/>
  <c r="H11" i="158"/>
  <c r="G11" i="158"/>
  <c r="F11" i="158"/>
  <c r="O88" i="157"/>
  <c r="N88" i="157"/>
  <c r="M88" i="157"/>
  <c r="L88" i="157"/>
  <c r="K88" i="157"/>
  <c r="I88" i="157"/>
  <c r="H88" i="157"/>
  <c r="G88" i="157"/>
  <c r="F88" i="157"/>
  <c r="O87" i="157"/>
  <c r="N87" i="157"/>
  <c r="M87" i="157"/>
  <c r="L87" i="157"/>
  <c r="K87" i="157"/>
  <c r="I87" i="157"/>
  <c r="H87" i="157"/>
  <c r="G87" i="157"/>
  <c r="O86" i="157"/>
  <c r="N86" i="157"/>
  <c r="M86" i="157"/>
  <c r="L86" i="157"/>
  <c r="K86" i="157"/>
  <c r="I86" i="157"/>
  <c r="H86" i="157"/>
  <c r="G86" i="157"/>
  <c r="F86" i="157"/>
  <c r="O127" i="156"/>
  <c r="N127" i="156"/>
  <c r="M127" i="156"/>
  <c r="L127" i="156"/>
  <c r="K127" i="156"/>
  <c r="I127" i="156"/>
  <c r="H127" i="156"/>
  <c r="G127" i="156"/>
  <c r="F127" i="156"/>
  <c r="O126" i="156"/>
  <c r="N126" i="156"/>
  <c r="M126" i="156"/>
  <c r="L126" i="156"/>
  <c r="K126" i="156"/>
  <c r="I126" i="156"/>
  <c r="H126" i="156"/>
  <c r="G126" i="156"/>
  <c r="O125" i="156"/>
  <c r="N125" i="156"/>
  <c r="M125" i="156"/>
  <c r="L125" i="156"/>
  <c r="K125" i="156"/>
  <c r="I125" i="156"/>
  <c r="H125" i="156"/>
  <c r="G125" i="156"/>
  <c r="F125" i="156"/>
  <c r="O139" i="155"/>
  <c r="N139" i="155"/>
  <c r="M139" i="155"/>
  <c r="L139" i="155"/>
  <c r="K139" i="155"/>
  <c r="I139" i="155"/>
  <c r="H139" i="155"/>
  <c r="G139" i="155"/>
  <c r="F139" i="155"/>
  <c r="O138" i="155"/>
  <c r="N138" i="155"/>
  <c r="M138" i="155"/>
  <c r="L138" i="155"/>
  <c r="K138" i="155"/>
  <c r="I138" i="155"/>
  <c r="H138" i="155"/>
  <c r="G138" i="155"/>
  <c r="O137" i="155"/>
  <c r="N137" i="155"/>
  <c r="M137" i="155"/>
  <c r="L137" i="155"/>
  <c r="K137" i="155"/>
  <c r="I137" i="155"/>
  <c r="H137" i="155"/>
  <c r="G137" i="155"/>
  <c r="F137" i="155"/>
  <c r="O151" i="1"/>
  <c r="O150" i="1"/>
  <c r="O149" i="1"/>
  <c r="N151" i="1"/>
  <c r="N150" i="1"/>
  <c r="N149" i="1"/>
  <c r="M151" i="1"/>
  <c r="M150" i="1"/>
  <c r="M149" i="1"/>
  <c r="L151" i="1"/>
  <c r="L150" i="1"/>
  <c r="L149" i="1"/>
  <c r="K151" i="1"/>
  <c r="K150" i="1"/>
  <c r="K149" i="1"/>
  <c r="F151" i="1"/>
  <c r="F149" i="1"/>
  <c r="G149" i="1"/>
  <c r="G151" i="1"/>
  <c r="I151" i="1"/>
  <c r="I150" i="1"/>
  <c r="I149" i="1"/>
  <c r="H149" i="1"/>
  <c r="H150" i="1"/>
  <c r="H151" i="1"/>
  <c r="G150" i="1"/>
  <c r="I35" i="162" l="1"/>
  <c r="G35" i="162"/>
  <c r="G48" i="160"/>
  <c r="I48" i="160"/>
  <c r="I52" i="159"/>
  <c r="G52" i="159"/>
  <c r="I56" i="148"/>
  <c r="G56" i="148"/>
  <c r="J11" i="158"/>
  <c r="J12" i="158"/>
  <c r="J88" i="157"/>
  <c r="J87" i="157"/>
  <c r="J86" i="157"/>
  <c r="J127" i="156"/>
  <c r="J126" i="156"/>
  <c r="J125" i="156"/>
  <c r="J139" i="155"/>
  <c r="J138" i="155"/>
  <c r="J137" i="155"/>
  <c r="J151" i="1"/>
  <c r="J150" i="1"/>
  <c r="J149" i="1"/>
  <c r="J175" i="163"/>
  <c r="J174" i="163"/>
  <c r="J173" i="163"/>
  <c r="Q75" i="68"/>
  <c r="Q74" i="68"/>
  <c r="Q73" i="68"/>
  <c r="P75" i="68"/>
  <c r="P74" i="68"/>
  <c r="P73" i="68"/>
  <c r="O75" i="68"/>
  <c r="O74" i="68"/>
  <c r="O73" i="68"/>
  <c r="N75" i="68"/>
  <c r="N74" i="68"/>
  <c r="N73" i="68"/>
  <c r="M75" i="68"/>
  <c r="M74" i="68"/>
  <c r="M73" i="68"/>
  <c r="L75" i="68"/>
  <c r="L74" i="68"/>
  <c r="L73" i="68"/>
  <c r="K75" i="68"/>
  <c r="K74" i="68"/>
  <c r="K73" i="68"/>
  <c r="J75" i="68"/>
  <c r="J74" i="68"/>
  <c r="J73" i="68"/>
  <c r="I75" i="68"/>
  <c r="I74" i="68"/>
  <c r="I73" i="68"/>
  <c r="H75" i="68"/>
  <c r="H74" i="68"/>
  <c r="H73" i="68"/>
  <c r="G75" i="68"/>
  <c r="G74" i="68"/>
  <c r="G73" i="68"/>
  <c r="E75" i="68"/>
  <c r="E74" i="68"/>
  <c r="E73" i="68"/>
  <c r="D75" i="68"/>
  <c r="D74" i="68"/>
  <c r="D73" i="68"/>
  <c r="F75" i="68" l="1"/>
  <c r="F74" i="68"/>
  <c r="R73" i="68"/>
  <c r="R75" i="68"/>
  <c r="F73" i="68"/>
  <c r="R74" i="6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O174" i="31" l="1"/>
  <c r="N174" i="31"/>
  <c r="M174" i="31"/>
  <c r="L174" i="31"/>
  <c r="K174" i="31"/>
  <c r="J174" i="31"/>
  <c r="I174" i="31"/>
  <c r="H174" i="31"/>
  <c r="G174" i="31"/>
  <c r="E174" i="31"/>
  <c r="D174" i="31"/>
  <c r="O173" i="31"/>
  <c r="N173" i="31"/>
  <c r="M173" i="31"/>
  <c r="L173" i="31"/>
  <c r="K173" i="31"/>
  <c r="J173" i="31"/>
  <c r="I173" i="31"/>
  <c r="H173" i="31"/>
  <c r="G173" i="31"/>
  <c r="E173" i="31"/>
  <c r="D173" i="31"/>
  <c r="O172" i="31"/>
  <c r="N172" i="31"/>
  <c r="M172" i="31"/>
  <c r="L172" i="31"/>
  <c r="K172" i="31"/>
  <c r="J172" i="31"/>
  <c r="I172" i="31"/>
  <c r="H172" i="31"/>
  <c r="G172" i="31"/>
  <c r="E172" i="31"/>
  <c r="D172" i="31"/>
  <c r="F173" i="31" l="1"/>
  <c r="F172" i="31"/>
  <c r="F174" i="31"/>
</calcChain>
</file>

<file path=xl/comments1.xml><?xml version="1.0" encoding="utf-8"?>
<comments xmlns="http://schemas.openxmlformats.org/spreadsheetml/2006/main">
  <authors>
    <author>KIRAN</author>
  </authors>
  <commentList>
    <comment ref="E8" authorId="0" shapeId="0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2.xml><?xml version="1.0" encoding="utf-8"?>
<comments xmlns="http://schemas.openxmlformats.org/spreadsheetml/2006/main">
  <authors>
    <author>KIRAN</author>
  </authors>
  <commentList>
    <comment ref="E8" authorId="0" shapeId="0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3.xml><?xml version="1.0" encoding="utf-8"?>
<comments xmlns="http://schemas.openxmlformats.org/spreadsheetml/2006/main">
  <authors>
    <author>KIRAN</author>
  </authors>
  <commentList>
    <comment ref="E8" authorId="0" shapeId="0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4.xml><?xml version="1.0" encoding="utf-8"?>
<comments xmlns="http://schemas.openxmlformats.org/spreadsheetml/2006/main">
  <authors>
    <author>KIRAN</author>
  </authors>
  <commentList>
    <comment ref="E8" authorId="0" shapeId="0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5.xml><?xml version="1.0" encoding="utf-8"?>
<comments xmlns="http://schemas.openxmlformats.org/spreadsheetml/2006/main">
  <authors>
    <author>KIRAN</author>
  </authors>
  <commentList>
    <comment ref="E8" authorId="0" shapeId="0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sharedStrings.xml><?xml version="1.0" encoding="utf-8"?>
<sst xmlns="http://schemas.openxmlformats.org/spreadsheetml/2006/main" count="3407" uniqueCount="556">
  <si>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</si>
  <si>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</si>
  <si>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</si>
  <si>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</si>
  <si>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</si>
  <si>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</si>
  <si>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</si>
  <si>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</si>
  <si>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</si>
  <si>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</si>
  <si>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</si>
  <si>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</si>
  <si>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</si>
  <si>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</si>
  <si>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Name of KV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</si>
  <si>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</si>
  <si>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</si>
  <si>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</si>
  <si>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</si>
  <si>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</si>
  <si>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</si>
  <si>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</si>
  <si>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Remarks</t>
  </si>
  <si>
    <t>LIST OF TOPPERS IN CBSE EXAM - Class XII : Science stream</t>
  </si>
  <si>
    <t>Grade</t>
  </si>
  <si>
    <t>No. of students</t>
  </si>
  <si>
    <t>Student Name</t>
  </si>
  <si>
    <t>No. of KVs with 100% pass%</t>
  </si>
  <si>
    <t>%</t>
  </si>
  <si>
    <t>Name of the region</t>
  </si>
  <si>
    <t>List of KVs achieved 100% results --&gt; 100% in class X (AISSE)</t>
  </si>
  <si>
    <t>AISSE &amp; AISSCE</t>
  </si>
  <si>
    <t>KV Name</t>
  </si>
  <si>
    <t>Total Passed</t>
  </si>
  <si>
    <t>Sponsoring agency</t>
  </si>
  <si>
    <t>State</t>
  </si>
  <si>
    <t>B</t>
  </si>
  <si>
    <t>G</t>
  </si>
  <si>
    <t>Failed</t>
  </si>
  <si>
    <t>Total  Grades</t>
  </si>
  <si>
    <t>SUBJECT WISE RESULT ANALYSIS OF THE VIDYALAYA - AISSCE : CLASS XII</t>
  </si>
  <si>
    <t>List of KVs where 100% STUDENTS SCORING 60% &amp; ABOVE  - AISSCE (Class XII)</t>
  </si>
  <si>
    <t>LIST OF STUDENTS WHO SECURED A1 GRADE IN ALL SUBJECTS - CLASS XII</t>
  </si>
  <si>
    <t>App</t>
  </si>
  <si>
    <t>Pass</t>
  </si>
  <si>
    <t>Comp</t>
  </si>
  <si>
    <t>Fail</t>
  </si>
  <si>
    <t>COMPARTMENT/ FAILURE DETAILS - AISSCE (CLASS XII)</t>
  </si>
  <si>
    <t>Region as a whole</t>
  </si>
  <si>
    <t>GRADWISE RESULT OF THE REGION - AISSE : CLASS X</t>
  </si>
  <si>
    <t>Name of the Region</t>
  </si>
  <si>
    <t>Number of passed students securing %ge between (Out of 500)</t>
  </si>
  <si>
    <t>Total  Appeard</t>
  </si>
  <si>
    <t>Total  Qualified</t>
  </si>
  <si>
    <t>33% to 44.9%</t>
  </si>
  <si>
    <t>45% to  59.9%</t>
  </si>
  <si>
    <t>75% to 89.9%</t>
  </si>
  <si>
    <t>60% to  74.9%</t>
  </si>
  <si>
    <t>OVERALL RESULT OF THE REGION - AISSCE : CLASS XII (ALL STREAMS)</t>
  </si>
  <si>
    <t>Total Appeard</t>
  </si>
  <si>
    <t>Grand Total</t>
  </si>
  <si>
    <t>Tot</t>
  </si>
  <si>
    <t>B/G</t>
  </si>
  <si>
    <t>90% &amp; above</t>
  </si>
  <si>
    <t>Comp-
atment</t>
  </si>
  <si>
    <t>Appe-
ared</t>
  </si>
  <si>
    <t>LIST OF TOPPERS IN CBSE EXAM - Class XII : Commerce stream</t>
  </si>
  <si>
    <t>LIST OF TOPPERS IN CBSE EXAM - Class XII : Humanities stream</t>
  </si>
  <si>
    <t>LIST OF TOPPERS IN CBSE EXAM - Class XII : FMM stream</t>
  </si>
  <si>
    <t>LIST OF STUDENTS WHO SECURED A1 GRADE IN ALL SUBJECTS - CLASS X</t>
  </si>
  <si>
    <t>PROFORMA 10(a)</t>
  </si>
  <si>
    <t>PROFORMA - 10(a)</t>
  </si>
  <si>
    <t>PROFORMA 10(b)</t>
  </si>
  <si>
    <t>PROFORMA 10(c)</t>
  </si>
  <si>
    <t>PROFORMA 10(d)</t>
  </si>
  <si>
    <t>PROFORMA 10(e)</t>
  </si>
  <si>
    <t>PROFORMA 10(f)</t>
  </si>
  <si>
    <t>PROFORMA 10(g)</t>
  </si>
  <si>
    <t>PROFORMA - 10(b)</t>
  </si>
  <si>
    <t>PROFORMA - 10(d)</t>
  </si>
  <si>
    <t>PROFORMA - 10(e)</t>
  </si>
  <si>
    <t>PROFORMA - 10(f)</t>
  </si>
  <si>
    <t>PROFORMA 10(h)</t>
  </si>
  <si>
    <t>PROFORMA - 10(h)</t>
  </si>
  <si>
    <t>PROFORMA - 10(g)</t>
  </si>
  <si>
    <t>NUMBER OF KVs WITH 100% PASS PERCENTAGE - AISSE (Class X)</t>
  </si>
  <si>
    <t>PROFORMA 12(a)</t>
  </si>
  <si>
    <t>PROFORMA 12(a) - S</t>
  </si>
  <si>
    <t>PROFORMA 12(a) - C</t>
  </si>
  <si>
    <t>PROFORMA 12(a) - H</t>
  </si>
  <si>
    <t>PROFORMA 12(a) - F</t>
  </si>
  <si>
    <t>PROFORMA - 12(a)</t>
  </si>
  <si>
    <t>PROFORMA - 12(a) - FMM</t>
  </si>
  <si>
    <t>PROFORMA - 12(a) - Hum</t>
  </si>
  <si>
    <t>PROFORMA - 12(a) - Com</t>
  </si>
  <si>
    <t>PROFORMA - 12(a) - Sci</t>
  </si>
  <si>
    <t>Appeared</t>
  </si>
  <si>
    <t>Boys</t>
  </si>
  <si>
    <t>Girls</t>
  </si>
  <si>
    <t>Total</t>
  </si>
  <si>
    <t>PROFORMA - 12(b)</t>
  </si>
  <si>
    <t>PROFORMA - 12(c)</t>
  </si>
  <si>
    <t>PROFORMA - 12(d)</t>
  </si>
  <si>
    <t>PROFORMA - 12(e)</t>
  </si>
  <si>
    <t>PROFORMA - 12(f)</t>
  </si>
  <si>
    <t>PROFORMA - 12(g)</t>
  </si>
  <si>
    <t>PROFORMA - 12(h)</t>
  </si>
  <si>
    <t>PROFORMA - 12(i)</t>
  </si>
  <si>
    <t>PROFORMA - 2(i)-F</t>
  </si>
  <si>
    <t>PROFORMA - 12(j)</t>
  </si>
  <si>
    <t>PROFORMA - 12(k)</t>
  </si>
  <si>
    <t>PROFORMA - 12(l)</t>
  </si>
  <si>
    <t>List of KVs achieved 100% results --&gt; 100% in class XII (AISSCE)</t>
  </si>
  <si>
    <t>PROFORMA - 12(n)</t>
  </si>
  <si>
    <t>PROFORMA - 12(m)</t>
  </si>
  <si>
    <t>PROFORMA - 12(p)</t>
  </si>
  <si>
    <t>PROFORMA 12(b)</t>
  </si>
  <si>
    <t>PROFORMA 12(c)</t>
  </si>
  <si>
    <t>PROFORMA 12(d)</t>
  </si>
  <si>
    <t>PROFORMA 12(e)</t>
  </si>
  <si>
    <t>PROFORMA 12(f)</t>
  </si>
  <si>
    <t>PROFORMA 12(g)</t>
  </si>
  <si>
    <t>PROFORMA 12(h)</t>
  </si>
  <si>
    <t>PROFORMA 12(i)</t>
  </si>
  <si>
    <t>PROFORMA 12(j)</t>
  </si>
  <si>
    <t>PROFORMA 12(k)</t>
  </si>
  <si>
    <t>PROFORMA 12(l)</t>
  </si>
  <si>
    <t>PROFORMA 12(m)</t>
  </si>
  <si>
    <t>PROFORMA 12(n)</t>
  </si>
  <si>
    <t>PROFORMA 12(o)</t>
  </si>
  <si>
    <t>PROFORMA 12(p)</t>
  </si>
  <si>
    <t>PROFORMA - 12(o)</t>
  </si>
  <si>
    <t>LIST OF KVs WITH PASS PERCENTAGE 100 IN CLASS 10th &amp; 12th BOTH</t>
  </si>
  <si>
    <t>PROFORMA 12(i)-F</t>
  </si>
  <si>
    <t>Sl. 
No.</t>
  </si>
  <si>
    <t>OVERALL RESULT OF THE REGION - AISSCE : CLASS XII (SCIENCE STREAMS)</t>
  </si>
  <si>
    <t>OVERALL RESULT OF THE REGION - AISSCE : CLASS XII (COMMERCE STREAMS)</t>
  </si>
  <si>
    <t>OVERALL RESULT OF THE REGION - AISSCE : CLASS XII (HUMANITIES STREAMS)</t>
  </si>
  <si>
    <t>OVERALL RESULT OF THE REGION - AISSCE : CLASS XII (FMM STREAMS)</t>
  </si>
  <si>
    <t>Statement of number of students appeared and pased (Boys/Girls) - Class XII : COMMERCE</t>
  </si>
  <si>
    <t>Statement of number of students appeared and pased (Boys/Girls) - Class XII : SCIENCE</t>
  </si>
  <si>
    <t>Statement of number of students appeared and pased (Boys/Girls) - Class XII - OVERALL</t>
  </si>
  <si>
    <t>Statement of number of students appeared and pased (Boys/Girls) - Class XII : HUMANITIES</t>
  </si>
  <si>
    <t>Statement of number of students appeared and pased (Boys/Girls) - Class XII : FMM</t>
  </si>
  <si>
    <t>Class X (AISSE)</t>
  </si>
  <si>
    <t>Class XII (AISSCE)</t>
  </si>
  <si>
    <t>COMPARISION WITH LAST THREE YEARS - AISSE (Class X)</t>
  </si>
  <si>
    <t>LIST OF KVs WITH PASS PERCENTAGE 100 FOR 5 CONSECUTIVE YEARS --&gt; in class XII (AISSCE)</t>
  </si>
  <si>
    <t>OVERALL RESULT - CBSE 2017 - AISSE : CLASS X</t>
  </si>
  <si>
    <t>2017 - 2018</t>
  </si>
  <si>
    <t>P I</t>
  </si>
  <si>
    <t>PROFORMA - 10(C)</t>
  </si>
  <si>
    <t>SUBJECT WISE RESULT ANALYSIS OF THE REGION - AISSE : CLASS X</t>
  </si>
  <si>
    <t>Statement of number of students appeared and pased (Boys/Girls) - Class X</t>
  </si>
  <si>
    <t>PROFORMA - 10(i)</t>
  </si>
  <si>
    <t>LIST OF TOPPERS IN CBSE EXAM - Class X</t>
  </si>
  <si>
    <t>PROFORMA 10(i)</t>
  </si>
  <si>
    <t>KENDRIYA VIDYALAYA SANGATHAN, REGIONAL OFFICE CHANDIGARH</t>
  </si>
  <si>
    <t>SEC NO.72-73, SECTOR 31-A, CHANDIGARH – 160 030</t>
  </si>
  <si>
    <t>ANALYSIS OF CBSE RESULT : 2017 - 2018</t>
  </si>
  <si>
    <t>Generated through : NEUTEK Result Master Pro</t>
  </si>
  <si>
    <t>ABOHAR</t>
  </si>
  <si>
    <t>PUNJAB</t>
  </si>
  <si>
    <t>DEFENCE</t>
  </si>
  <si>
    <t>AMARKOT</t>
  </si>
  <si>
    <t>CIVIL</t>
  </si>
  <si>
    <t>AMRITSAR No.1</t>
  </si>
  <si>
    <t>AMRITSAR No.3</t>
  </si>
  <si>
    <t>BADDOWAL CANTT</t>
  </si>
  <si>
    <t>BARNALA AFS</t>
  </si>
  <si>
    <t>BATHINDA No.1</t>
  </si>
  <si>
    <t>BATHINDA No.3</t>
  </si>
  <si>
    <t>BATHINDA No.4</t>
  </si>
  <si>
    <t>BATHINDA No.5</t>
  </si>
  <si>
    <t>BHIKHIWIND</t>
  </si>
  <si>
    <t>CHD 3 BRD</t>
  </si>
  <si>
    <t>CHANDIGARH</t>
  </si>
  <si>
    <t>CHD SEC 29</t>
  </si>
  <si>
    <t>CHD SEC 31</t>
  </si>
  <si>
    <t>CHD SEC 47</t>
  </si>
  <si>
    <t>DAPPAR AD</t>
  </si>
  <si>
    <t>FARIDKOT CANTT</t>
  </si>
  <si>
    <t>FAZILKA BSF</t>
  </si>
  <si>
    <t>FEROZEPUR No.1</t>
  </si>
  <si>
    <t>FEROZEPUR No.2</t>
  </si>
  <si>
    <t>Halwara No.1</t>
  </si>
  <si>
    <t>Halwara No.2</t>
  </si>
  <si>
    <t>HIGH GROUNDS AFS</t>
  </si>
  <si>
    <t>HOSHIARPUR</t>
  </si>
  <si>
    <t>HUSSAINPUR No.1</t>
  </si>
  <si>
    <t>HUSSAINPUR No.2 RCF</t>
  </si>
  <si>
    <t>JALALABAD BSF</t>
  </si>
  <si>
    <t>JALANDHAR No.1</t>
  </si>
  <si>
    <t>JALANDHAR No.2</t>
  </si>
  <si>
    <t>JALANDHAR No.3</t>
  </si>
  <si>
    <t>JALANDHAR No.4</t>
  </si>
  <si>
    <t>KAPURTHALA CANTT</t>
  </si>
  <si>
    <t>KMSWALA</t>
  </si>
  <si>
    <t>MOHALI</t>
  </si>
  <si>
    <t>MULLANPUR</t>
  </si>
  <si>
    <t xml:space="preserve">DEFENCE </t>
  </si>
  <si>
    <t>Nabha Cantt</t>
  </si>
  <si>
    <t>NANGAL BHUR</t>
  </si>
  <si>
    <t>No. 1 AFS ADAMPUR JALA</t>
  </si>
  <si>
    <t>No. 2 A F S ADAMPUR JA</t>
  </si>
  <si>
    <t>PATHANKOT No.1</t>
  </si>
  <si>
    <t>PATHANKOT No.2</t>
  </si>
  <si>
    <t>PATHANKOT No.3</t>
  </si>
  <si>
    <t>PATHANKOT No.4</t>
  </si>
  <si>
    <t>PATIALA No.1</t>
  </si>
  <si>
    <t>PATIALA No.2</t>
  </si>
  <si>
    <t>PROJECT</t>
  </si>
  <si>
    <t>PATIALA No.3</t>
  </si>
  <si>
    <t>REONA UCHA</t>
  </si>
  <si>
    <t>Saraikhas</t>
  </si>
  <si>
    <t>SHIKAR</t>
  </si>
  <si>
    <t>SLIET LONGOWAL</t>
  </si>
  <si>
    <t>SURANASI</t>
  </si>
  <si>
    <t>TIBRI CANTT.</t>
  </si>
  <si>
    <t>UBHAWAL</t>
  </si>
  <si>
    <t>ZIRAKPUR</t>
  </si>
  <si>
    <t>Assistant Commissioner : N K Bharadwaj</t>
  </si>
  <si>
    <t>Deputy Commissioner : M S CHAUHAN</t>
  </si>
  <si>
    <t>ENGLISH COMM. (101)</t>
  </si>
  <si>
    <t>HINDI COURSE-A (002)</t>
  </si>
  <si>
    <t>MATHEMATICS (041)</t>
  </si>
  <si>
    <t>COMM. SANSKRIT (122)</t>
  </si>
  <si>
    <t>SCIENCE (086)</t>
  </si>
  <si>
    <t>HIND.MUSC VOCAL (034)</t>
  </si>
  <si>
    <t>SOCIAL SCIENCE (087)</t>
  </si>
  <si>
    <t>INFO TECHLGY(O) (402)</t>
  </si>
  <si>
    <t>PUNJABI (004)</t>
  </si>
  <si>
    <t>DYNAM OF RETAIL (401)</t>
  </si>
  <si>
    <t>KV ABOHAR</t>
  </si>
  <si>
    <t>KV AMRITSAR No.3</t>
  </si>
  <si>
    <t>KV BATHINDA No.4</t>
  </si>
  <si>
    <t>KV BATHINDA No.5</t>
  </si>
  <si>
    <t>KV CHD SEC 29</t>
  </si>
  <si>
    <t>KV CHD SEC 31</t>
  </si>
  <si>
    <t>KV FAZILKA BSF</t>
  </si>
  <si>
    <t>KV Halwara No.1</t>
  </si>
  <si>
    <t>KV Halwara No.2</t>
  </si>
  <si>
    <t>KV HUSSAINPUR No.2 RCF</t>
  </si>
  <si>
    <t>KV MOHALI</t>
  </si>
  <si>
    <t>KV PATHANKOT No.4</t>
  </si>
  <si>
    <t>KV SLIET LONGOWAL</t>
  </si>
  <si>
    <t>KV UBHAWAL</t>
  </si>
  <si>
    <t>KV ZIRAKPUR</t>
  </si>
  <si>
    <t>KVS RO CHANDIGARH</t>
  </si>
  <si>
    <t>KV AMRITSAR No.1</t>
  </si>
  <si>
    <t>HIMANSHU BEDI</t>
  </si>
  <si>
    <t>ABHISHEK SHARMA</t>
  </si>
  <si>
    <t>SAKSHI SINGH</t>
  </si>
  <si>
    <t>KV BARNALA AFS</t>
  </si>
  <si>
    <t>GARVIT SETIA</t>
  </si>
  <si>
    <t>KV BATHINDA No.1</t>
  </si>
  <si>
    <t>KHUSHBU KAPOOR</t>
  </si>
  <si>
    <t>PRIYANKA</t>
  </si>
  <si>
    <t>UNJILA CHOUDHURY</t>
  </si>
  <si>
    <t>KV BATHINDA No.3</t>
  </si>
  <si>
    <t>KUMAR PALLAV</t>
  </si>
  <si>
    <t>PIYUSH KUMAR NAYAK</t>
  </si>
  <si>
    <t>SUPRIYA RAI</t>
  </si>
  <si>
    <t>IPSITA   SAHU</t>
  </si>
  <si>
    <t>MOHIT JARMAL</t>
  </si>
  <si>
    <t>KV CHD 3 BRD</t>
  </si>
  <si>
    <t>ABHISHEK TOMAR</t>
  </si>
  <si>
    <t>ADITI JAISWAL</t>
  </si>
  <si>
    <t>AISHITA</t>
  </si>
  <si>
    <t>ANOOP KUMAR PATEL</t>
  </si>
  <si>
    <t>NISHA SINGH</t>
  </si>
  <si>
    <t>NIVEDITA YADAV</t>
  </si>
  <si>
    <t>PRAGTI SOOD</t>
  </si>
  <si>
    <t>SAMPADA NARAYANI</t>
  </si>
  <si>
    <t>SANJANA</t>
  </si>
  <si>
    <t>SHAURYA KUMAR</t>
  </si>
  <si>
    <t>YOGITA HOODA</t>
  </si>
  <si>
    <t>ARYAN KUMAR</t>
  </si>
  <si>
    <t>KV CHD SEC 47</t>
  </si>
  <si>
    <t>BHAVYA KOHLI</t>
  </si>
  <si>
    <t>CHIRAG BHARDWAJ</t>
  </si>
  <si>
    <t>HARSH CHOUDHARY</t>
  </si>
  <si>
    <t>JASWINDER KAUR GOPE</t>
  </si>
  <si>
    <t>MANISHA KUMARI</t>
  </si>
  <si>
    <t>NALIN AGARWAL</t>
  </si>
  <si>
    <t>NIKITA</t>
  </si>
  <si>
    <t>NISHA SHARMA</t>
  </si>
  <si>
    <t>PRAYANK SANGAR</t>
  </si>
  <si>
    <t>PRIYANSHI VYAS</t>
  </si>
  <si>
    <t>SHAKSHI</t>
  </si>
  <si>
    <t>SHALIN KUMAR</t>
  </si>
  <si>
    <t>TUSHAR YADAVENDU</t>
  </si>
  <si>
    <t>VINAYAK SALGOTRA</t>
  </si>
  <si>
    <t>KV DAPPAR AD</t>
  </si>
  <si>
    <t>SUKANYA VERMA</t>
  </si>
  <si>
    <t>KV FARIDKOT CANTT</t>
  </si>
  <si>
    <t>HARMANJOT KAUR</t>
  </si>
  <si>
    <t>KV HIGH GROUNDS AFS</t>
  </si>
  <si>
    <t>SAMARVIR  SINGH</t>
  </si>
  <si>
    <t>KV HUSSAINPUR No.1</t>
  </si>
  <si>
    <t>ANUKSHA GUPTA</t>
  </si>
  <si>
    <t>JASHANPREET KAUR</t>
  </si>
  <si>
    <t>KV JALANDHAR No.1</t>
  </si>
  <si>
    <t>SNEHA  S NAIR</t>
  </si>
  <si>
    <t>KV JALANDHAR No.2</t>
  </si>
  <si>
    <t>ABHIPSA PRIYADARSHINI</t>
  </si>
  <si>
    <t>MUSKAN KALIA</t>
  </si>
  <si>
    <t>SALONI KUMARI</t>
  </si>
  <si>
    <t>KV KAPURTHALA CANTT</t>
  </si>
  <si>
    <t>SUKHMANDEEP KAUR</t>
  </si>
  <si>
    <t>KV No. 1 AFS ADAMPUR JALA</t>
  </si>
  <si>
    <t>RAVINDER KAUR</t>
  </si>
  <si>
    <t>SNEHA SINGH</t>
  </si>
  <si>
    <t>KV PATHANKOT No.1</t>
  </si>
  <si>
    <t>KHUSHBU YADAV</t>
  </si>
  <si>
    <t>ROHAN SINGH</t>
  </si>
  <si>
    <t>ROSHANI</t>
  </si>
  <si>
    <t>ZAINUB IQUBAL</t>
  </si>
  <si>
    <t>AASTHA  PRASAD</t>
  </si>
  <si>
    <t>KV PATIALA No.1</t>
  </si>
  <si>
    <t>SIMRAN KAUR</t>
  </si>
  <si>
    <t>KV PATIALA No.2</t>
  </si>
  <si>
    <t>ONAMJIT KAUR</t>
  </si>
  <si>
    <t>RAHUL BHATT</t>
  </si>
  <si>
    <t>YANSHIKA</t>
  </si>
  <si>
    <t>KV PATIALA No.3</t>
  </si>
  <si>
    <t>PRIYANKA LOCHHAB</t>
  </si>
  <si>
    <t>KV REONA UCHA</t>
  </si>
  <si>
    <t>SUKIRTI SHARMA</t>
  </si>
  <si>
    <t>UTKARSH RAI</t>
  </si>
  <si>
    <t>EKTA PANDEY</t>
  </si>
  <si>
    <t>SAGNIK MUKHERJEE</t>
  </si>
  <si>
    <t>AYUSHI GUPTA</t>
  </si>
  <si>
    <t>BABLI KUMARI</t>
  </si>
  <si>
    <t>KRITIKA</t>
  </si>
  <si>
    <t>DHANANJAY</t>
  </si>
  <si>
    <t>RUDRADEV PRADHAN</t>
  </si>
  <si>
    <t>NITIKA</t>
  </si>
  <si>
    <t>JYOTI SHUKLA</t>
  </si>
  <si>
    <t>ARSHITA KATAL</t>
  </si>
  <si>
    <t>VAISHNAVI SURESH</t>
  </si>
  <si>
    <t>ANKIT GAHLAWAT</t>
  </si>
  <si>
    <t>PRATIBHA BHARTI</t>
  </si>
  <si>
    <t>DOLLY KAPIL</t>
  </si>
  <si>
    <t>VAIBHAV JHA</t>
  </si>
  <si>
    <t>RIYA MANDAL</t>
  </si>
  <si>
    <t>OM TIWARY</t>
  </si>
  <si>
    <t>AYUSHI</t>
  </si>
  <si>
    <t>SHRUTI</t>
  </si>
  <si>
    <t>ADITI AGRAWAL</t>
  </si>
  <si>
    <t>SUKHMEET KAUR</t>
  </si>
  <si>
    <t>HARPREET KAUR</t>
  </si>
  <si>
    <t>DEEKSHA</t>
  </si>
  <si>
    <t>RAJNISH KUMAR</t>
  </si>
  <si>
    <t>CHIRAG AWASTHI</t>
  </si>
  <si>
    <t>AMRIT AWASTHI</t>
  </si>
  <si>
    <t>SAKSHI</t>
  </si>
  <si>
    <t>ANKIT KUMAR BHAGAT</t>
  </si>
  <si>
    <t>SOLANKI HIMALAY HARJIVAN</t>
  </si>
  <si>
    <t>IPSHIKA SAMADDER</t>
  </si>
  <si>
    <t>SAKSHI KUMARI</t>
  </si>
  <si>
    <t>SHRUTI GAHLAUT</t>
  </si>
  <si>
    <t>NEHA KUMARI</t>
  </si>
  <si>
    <t>DEEPAK MAHTO</t>
  </si>
  <si>
    <t>NAMAN ANAND</t>
  </si>
  <si>
    <t>BABITA MOHALIK</t>
  </si>
  <si>
    <t>BISWAJIT</t>
  </si>
  <si>
    <t>MUSKAN GUPTA</t>
  </si>
  <si>
    <t>DEEPANSHU KUMAR GUPTA</t>
  </si>
  <si>
    <t>SOURAV KUMAR JENA</t>
  </si>
  <si>
    <t>MANINDER SINGH</t>
  </si>
  <si>
    <t>RASHIKA RAWAT</t>
  </si>
  <si>
    <t>TANVI PRIYA YADAV</t>
  </si>
  <si>
    <t>SALONI MALIK</t>
  </si>
  <si>
    <t>JASJIT KAUR</t>
  </si>
  <si>
    <t>SHIPRA GUPTA</t>
  </si>
  <si>
    <t>SALONI</t>
  </si>
  <si>
    <t>SUPRIYA GUPTA</t>
  </si>
  <si>
    <t>HARSH RAJ</t>
  </si>
  <si>
    <t>ABHISHEK KUMAR</t>
  </si>
  <si>
    <t>NIDHI GAUR</t>
  </si>
  <si>
    <t>SOURAV SHARMA</t>
  </si>
  <si>
    <t>R NITHYA</t>
  </si>
  <si>
    <t>NIDHI SINGH</t>
  </si>
  <si>
    <t>RITIKA KAUSHIK</t>
  </si>
  <si>
    <t>SHELLY BHATIA</t>
  </si>
  <si>
    <t>ISHITA ARORA</t>
  </si>
  <si>
    <t>HEATHER KOUL</t>
  </si>
  <si>
    <t>NARENDER</t>
  </si>
  <si>
    <t>SABA ANJUM</t>
  </si>
  <si>
    <t>AKSHAY SALARIA</t>
  </si>
  <si>
    <t>GAURAV KUMAR SINGH</t>
  </si>
  <si>
    <t>AMISHA RANI</t>
  </si>
  <si>
    <t>MITANSHI RAJPUT</t>
  </si>
  <si>
    <t>KESHAV VASUDEVA</t>
  </si>
  <si>
    <t>APOORV AGGARWAL</t>
  </si>
  <si>
    <t>C S AISHWARYA</t>
  </si>
  <si>
    <t>ALKA</t>
  </si>
  <si>
    <t>NAINCY NIRWAN</t>
  </si>
  <si>
    <t>ABHISHEK</t>
  </si>
  <si>
    <t>HARI OM</t>
  </si>
  <si>
    <t>SABA PANDITA</t>
  </si>
  <si>
    <t>NITISH KUMAR</t>
  </si>
  <si>
    <t>GANGA SINGH MATHARU</t>
  </si>
  <si>
    <t>ANUBHAV PRASAD</t>
  </si>
  <si>
    <t>RAMANJOT KAUR</t>
  </si>
  <si>
    <t>KUNAL DIWAKAR</t>
  </si>
  <si>
    <t>SWASTIK JANGIR</t>
  </si>
  <si>
    <t>TANU</t>
  </si>
  <si>
    <t>SIMRAN RANA</t>
  </si>
  <si>
    <t>HIMANSHU BOHRA</t>
  </si>
  <si>
    <t>SACHIN KUMAR SAH</t>
  </si>
  <si>
    <t>ANIKET NIRWAN</t>
  </si>
  <si>
    <t>HAFIZA</t>
  </si>
  <si>
    <t>MONU</t>
  </si>
  <si>
    <t>RASHMI PANDEY</t>
  </si>
  <si>
    <t>MOHAMMAD SAMIR</t>
  </si>
  <si>
    <t>SANJUKTA KUMARI</t>
  </si>
  <si>
    <t>MRIDU SHREE HOON</t>
  </si>
  <si>
    <t>MUSKAN</t>
  </si>
  <si>
    <t>RADHIKA</t>
  </si>
  <si>
    <t>ANMOL OJHA</t>
  </si>
  <si>
    <t>AMANDEEP KAUR</t>
  </si>
  <si>
    <t>AKARSHAN JANGRAL</t>
  </si>
  <si>
    <t>RUCHI</t>
  </si>
  <si>
    <t>PANKAJ SAINI</t>
  </si>
  <si>
    <t>PIYUSH KUMAR MAURYA</t>
  </si>
  <si>
    <t>KANAV SHARMA</t>
  </si>
  <si>
    <t>ARJUN SHARMA</t>
  </si>
  <si>
    <t>GURPREET SINGH DHAMI</t>
  </si>
  <si>
    <t>SWATI</t>
  </si>
  <si>
    <t>MADHAV KOTNALA</t>
  </si>
  <si>
    <t>SHIVAM RAWAT</t>
  </si>
  <si>
    <t>DEEPTI SHAKYA</t>
  </si>
  <si>
    <t>ROHIT KUMAR</t>
  </si>
  <si>
    <t>SHAURYA AGARWAL</t>
  </si>
  <si>
    <t>RAVI VERMA</t>
  </si>
  <si>
    <t>ANOUSHKA CHATTERJEE</t>
  </si>
  <si>
    <t>RAHUL</t>
  </si>
  <si>
    <t>RITIK RAJ</t>
  </si>
  <si>
    <t>MUSKAN PURI</t>
  </si>
  <si>
    <t>DIVYA</t>
  </si>
  <si>
    <t>ANAND PANDEY</t>
  </si>
  <si>
    <t>RISHABH RAJ HARSH</t>
  </si>
  <si>
    <t>ANSHIKA SINGH</t>
  </si>
  <si>
    <t>SAWI SHARMA</t>
  </si>
  <si>
    <t>MEGHANA GOEL</t>
  </si>
  <si>
    <t>SHASHIKANT SHARMA</t>
  </si>
  <si>
    <t>KANISHKA SINGH</t>
  </si>
  <si>
    <t>RAHUL THAKUR</t>
  </si>
  <si>
    <t>AMIT KUMAR</t>
  </si>
  <si>
    <t>CHANDRESH SHARMA</t>
  </si>
  <si>
    <t>BHAVESH VERMA</t>
  </si>
  <si>
    <t>KAJAL SHAH</t>
  </si>
  <si>
    <t>YOHANA YOSUF MIR</t>
  </si>
  <si>
    <t>DEEPTI</t>
  </si>
  <si>
    <t>SHUBHAM KUMAR</t>
  </si>
  <si>
    <t>PIYUSH SHEORAN</t>
  </si>
  <si>
    <t>ANANNYA SALLAN</t>
  </si>
  <si>
    <t>GURKIRAT SINGH AULAKH</t>
  </si>
  <si>
    <t>ANKITA JOSHI</t>
  </si>
  <si>
    <t>MAHIMA BACHCHAS</t>
  </si>
  <si>
    <t>TANU PRIYA</t>
  </si>
  <si>
    <t>GUNI</t>
  </si>
  <si>
    <t>ANKITA</t>
  </si>
  <si>
    <t>NANDANI GOSWAMI</t>
  </si>
  <si>
    <t>JYOTSNA</t>
  </si>
  <si>
    <t>NISHA KHATANA</t>
  </si>
  <si>
    <t>GURSIMRAN SINGH</t>
  </si>
  <si>
    <t>ARTI TOMAR</t>
  </si>
  <si>
    <t>SAGAR SWAMI</t>
  </si>
  <si>
    <t>KARAN</t>
  </si>
  <si>
    <t>MISHU JHAMAT</t>
  </si>
  <si>
    <t>MANISHA CHANDAN</t>
  </si>
  <si>
    <t>JASJOT SINGH</t>
  </si>
  <si>
    <t>MUSKAAN SAINI</t>
  </si>
  <si>
    <t>SADHANA SINGH PARMAR</t>
  </si>
  <si>
    <t>SANYA SHUKLA</t>
  </si>
  <si>
    <t>SAHIB SINGH</t>
  </si>
  <si>
    <t>NANDITA RATHORE</t>
  </si>
  <si>
    <t>VIBHA</t>
  </si>
  <si>
    <t>MEHAK</t>
  </si>
  <si>
    <t>BHAWANA MALL</t>
  </si>
  <si>
    <t>ANMOL PREET KAUR</t>
  </si>
  <si>
    <t>PALAKDEEP KAUR</t>
  </si>
  <si>
    <t>ANJALI GOLE</t>
  </si>
  <si>
    <t>PARAMPREET SINGH</t>
  </si>
  <si>
    <t>PRIYA</t>
  </si>
  <si>
    <t>JASPREET KAUR</t>
  </si>
  <si>
    <t>NAVLEEN KAUR</t>
  </si>
  <si>
    <t>ISHAAN</t>
  </si>
  <si>
    <t>HARMANPREET KAUR</t>
  </si>
  <si>
    <t>NIKHIL JINDAL</t>
  </si>
  <si>
    <t>PARUL SHARMA</t>
  </si>
  <si>
    <t>NITIESH VERMA</t>
  </si>
  <si>
    <t>PRINCY BAMNIA</t>
  </si>
  <si>
    <t>SIMRANJIT KAUR</t>
  </si>
  <si>
    <t>PRACHI SHARMA</t>
  </si>
  <si>
    <t>TANIA SHARMA</t>
  </si>
  <si>
    <t>KOMALPREET KAUR</t>
  </si>
  <si>
    <t>ANKUSH KAMBOJ</t>
  </si>
  <si>
    <t>SIMRANJEET KAUR</t>
  </si>
  <si>
    <t>VIKASH PATHANIA</t>
  </si>
  <si>
    <t>VARSHA RANI</t>
  </si>
  <si>
    <t>HIMANI DEOLI</t>
  </si>
  <si>
    <t>PALLABI NANDI</t>
  </si>
  <si>
    <t>LAAIBA</t>
  </si>
  <si>
    <t>SONIA CHHETRY</t>
  </si>
  <si>
    <t>REETU DEVI</t>
  </si>
  <si>
    <t>ARJUN SINGH</t>
  </si>
  <si>
    <t>SURAJ SINGH</t>
  </si>
  <si>
    <t>NITU YADAV</t>
  </si>
  <si>
    <t>JAGDEEP SINGH</t>
  </si>
  <si>
    <t>RISHAB PRATAP SINGH</t>
  </si>
  <si>
    <t>VRINDA</t>
  </si>
  <si>
    <t>PAYAL KUMARI</t>
  </si>
  <si>
    <t>PRATIKSHA</t>
  </si>
  <si>
    <t>SUMAN KUNTAL</t>
  </si>
  <si>
    <t>VISHAL VERMA</t>
  </si>
  <si>
    <t>KAVLEEN KAUR</t>
  </si>
  <si>
    <t>PRABHJOT</t>
  </si>
  <si>
    <t>DIPA GEEL</t>
  </si>
  <si>
    <t>RAKHI SAINI</t>
  </si>
  <si>
    <t>ENGLISH CORE (301)</t>
  </si>
  <si>
    <t>HINDI CORE (302)</t>
  </si>
  <si>
    <t>HINDI ELECTIVE (002)</t>
  </si>
  <si>
    <t>ECONOMICS (030)</t>
  </si>
  <si>
    <t>PHYSICS (042)</t>
  </si>
  <si>
    <t>GEOGRAPHY (029)</t>
  </si>
  <si>
    <t>HISTORY (027)</t>
  </si>
  <si>
    <t>CHEMISTRY (043)</t>
  </si>
  <si>
    <t>POLITICAL SCI. (028)</t>
  </si>
  <si>
    <t>COMPUTR SCIENCE (083)</t>
  </si>
  <si>
    <t>BIOLOGY (044)</t>
  </si>
  <si>
    <t>INFO. PRAC. (065)</t>
  </si>
  <si>
    <t>BUSINESSSTUDIES (054)</t>
  </si>
  <si>
    <t>BIOTECHNOLOGY (045)</t>
  </si>
  <si>
    <t>ACCOUNTANCY (055)</t>
  </si>
  <si>
    <t>PAINTING (049)</t>
  </si>
  <si>
    <t>SOCIOLOGY (039)</t>
  </si>
  <si>
    <t>PHY. EDUCATION (048)</t>
  </si>
  <si>
    <t>PUNJABI (104)</t>
  </si>
  <si>
    <t>ODIA (113)</t>
  </si>
  <si>
    <t>KV FEROZEPUR No.1</t>
  </si>
  <si>
    <t>KV JALANDHAR No.4</t>
  </si>
  <si>
    <t>KV MULLANPUR</t>
  </si>
  <si>
    <t>KV Nabha Cantt</t>
  </si>
  <si>
    <t>KV PATHANKOT No.2</t>
  </si>
  <si>
    <t>KV PATHANKOT No.3</t>
  </si>
  <si>
    <t>KV Saraikhas</t>
  </si>
  <si>
    <t>KV SHIKAR</t>
  </si>
  <si>
    <t>KV TIBRI CANTT.</t>
  </si>
  <si>
    <t>Not Applicable</t>
  </si>
  <si>
    <t>KV SURANASI</t>
  </si>
  <si>
    <t>Assistant Commissioner : T RUKMANI</t>
  </si>
  <si>
    <t>Deputy Commissioner : RANVIR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</si>
</sst>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5" x14ac:knownFonts="1">
    <font>
      <sz val="10"/>
      <name val="Arial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8"/>
      <color indexed="22"/>
      <name val="Verdana"/>
      <family val="2"/>
    </font>
    <font>
      <sz val="9"/>
      <color indexed="16"/>
      <name val="Arial"/>
      <family val="2"/>
    </font>
    <font>
      <b/>
      <sz val="8"/>
      <name val="Verdana"/>
      <family val="2"/>
    </font>
    <font>
      <b/>
      <sz val="11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9"/>
      <color indexed="22"/>
      <name val="Verdana"/>
      <family val="2"/>
    </font>
    <font>
      <b/>
      <sz val="6"/>
      <name val="Arial"/>
      <family val="2"/>
    </font>
    <font>
      <sz val="8"/>
      <color theme="0"/>
      <name val="Arial"/>
      <family val="2"/>
    </font>
    <font>
      <b/>
      <sz val="12"/>
      <color rgb="FF002060"/>
      <name val="Arial"/>
      <family val="2"/>
    </font>
    <font>
      <b/>
      <sz val="13"/>
      <color theme="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13"/>
      <color indexed="16"/>
      <name val="Arial"/>
      <family val="2"/>
    </font>
    <font>
      <sz val="13"/>
      <name val="Arial"/>
      <family val="2"/>
    </font>
    <font>
      <b/>
      <sz val="12"/>
      <color indexed="53"/>
      <name val="Verdana"/>
      <family val="2"/>
    </font>
    <font>
      <sz val="12"/>
      <color indexed="53"/>
      <name val="Arial"/>
      <family val="2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581">
    <xf numFmtId="0" fontId="0" fillId="0" borderId="0" xfId="0"/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top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0" fillId="0" borderId="0" xfId="0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0" fillId="0" borderId="3" xfId="0" applyBorder="1"/>
    <xf numFmtId="0" fontId="2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/>
    <xf numFmtId="0" fontId="9" fillId="0" borderId="0" xfId="0" applyFont="1" applyFill="1" applyBorder="1" applyAlignment="1" applyProtection="1">
      <alignment horizontal="left" vertical="center"/>
    </xf>
    <xf numFmtId="0" fontId="30" fillId="3" borderId="0" xfId="0" applyFont="1" applyFill="1" applyBorder="1" applyAlignment="1" applyProtection="1">
      <alignment horizontal="right" vertical="center"/>
      <protection locked="0"/>
    </xf>
    <xf numFmtId="0" fontId="30" fillId="3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right" vertical="center"/>
    </xf>
    <xf numFmtId="0" fontId="30" fillId="0" borderId="3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4" xfId="0" applyFont="1" applyFill="1" applyBorder="1" applyAlignment="1" applyProtection="1">
      <alignment horizontal="right" vertical="center"/>
    </xf>
    <xf numFmtId="0" fontId="29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4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Protection="1"/>
    <xf numFmtId="0" fontId="30" fillId="0" borderId="4" xfId="0" applyFont="1" applyBorder="1" applyAlignment="1" applyProtection="1">
      <alignment horizontal="right"/>
    </xf>
    <xf numFmtId="0" fontId="30" fillId="0" borderId="3" xfId="0" applyFont="1" applyBorder="1" applyProtection="1"/>
    <xf numFmtId="0" fontId="30" fillId="0" borderId="0" xfId="0" applyFont="1"/>
    <xf numFmtId="0" fontId="32" fillId="0" borderId="0" xfId="0" applyFont="1" applyFill="1" applyBorder="1" applyAlignment="1" applyProtection="1">
      <alignment horizontal="left" vertical="center"/>
      <protection locked="0"/>
    </xf>
    <xf numFmtId="0" fontId="30" fillId="0" borderId="4" xfId="0" applyFont="1" applyFill="1" applyBorder="1" applyAlignment="1" applyProtection="1">
      <alignment vertical="center"/>
    </xf>
    <xf numFmtId="0" fontId="30" fillId="0" borderId="3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vertical="center"/>
    </xf>
    <xf numFmtId="0" fontId="30" fillId="0" borderId="4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righ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right" vertical="center" wrapText="1"/>
    </xf>
    <xf numFmtId="0" fontId="9" fillId="4" borderId="1" xfId="0" applyFont="1" applyFill="1" applyBorder="1" applyAlignment="1" applyProtection="1">
      <alignment horizontal="center" vertical="center"/>
    </xf>
    <xf numFmtId="2" fontId="9" fillId="4" borderId="1" xfId="0" applyNumberFormat="1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right" vertical="center"/>
    </xf>
    <xf numFmtId="2" fontId="4" fillId="4" borderId="1" xfId="0" applyNumberFormat="1" applyFont="1" applyFill="1" applyBorder="1" applyAlignment="1" applyProtection="1">
      <alignment horizontal="right" vertical="center"/>
    </xf>
    <xf numFmtId="2" fontId="4" fillId="4" borderId="6" xfId="0" applyNumberFormat="1" applyFont="1" applyFill="1" applyBorder="1" applyAlignment="1" applyProtection="1">
      <alignment horizontal="right" vertical="center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6" xfId="0" applyNumberFormat="1" applyFont="1" applyFill="1" applyBorder="1" applyAlignment="1" applyProtection="1">
      <alignment horizontal="center" vertical="center"/>
    </xf>
    <xf numFmtId="2" fontId="4" fillId="4" borderId="6" xfId="0" applyNumberFormat="1" applyFont="1" applyFill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right" vertical="center"/>
    </xf>
    <xf numFmtId="0" fontId="5" fillId="3" borderId="15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vertical="center"/>
    </xf>
    <xf numFmtId="0" fontId="9" fillId="4" borderId="15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3" applyAlignment="1">
      <alignment vertical="center"/>
    </xf>
    <xf numFmtId="0" fontId="1" fillId="0" borderId="0" xfId="3"/>
    <xf numFmtId="0" fontId="1" fillId="0" borderId="0" xfId="3" applyAlignment="1">
      <alignment horizontal="left" vertical="center"/>
    </xf>
    <xf numFmtId="0" fontId="5" fillId="0" borderId="3" xfId="3" applyFont="1" applyFill="1" applyBorder="1" applyAlignment="1" applyProtection="1">
      <alignment horizontal="left" vertical="center"/>
    </xf>
    <xf numFmtId="0" fontId="1" fillId="0" borderId="0" xfId="3" applyBorder="1" applyAlignment="1" applyProtection="1">
      <alignment vertical="center"/>
    </xf>
    <xf numFmtId="0" fontId="1" fillId="0" borderId="4" xfId="3" applyBorder="1" applyAlignment="1" applyProtection="1">
      <alignment vertical="center"/>
    </xf>
    <xf numFmtId="0" fontId="1" fillId="0" borderId="0" xfId="3" applyBorder="1" applyAlignment="1">
      <alignment vertical="center"/>
    </xf>
    <xf numFmtId="0" fontId="1" fillId="0" borderId="0" xfId="3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0" xfId="3" applyFont="1"/>
    <xf numFmtId="0" fontId="11" fillId="0" borderId="0" xfId="3" applyFont="1" applyFill="1" applyBorder="1" applyAlignment="1" applyProtection="1">
      <alignment horizontal="center" vertical="center"/>
      <protection locked="0"/>
    </xf>
    <xf numFmtId="0" fontId="5" fillId="0" borderId="5" xfId="3" applyFont="1" applyFill="1" applyBorder="1" applyAlignment="1" applyProtection="1">
      <alignment horizontal="center" vertical="center" wrapText="1"/>
    </xf>
    <xf numFmtId="0" fontId="1" fillId="0" borderId="24" xfId="3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1" fillId="0" borderId="0" xfId="3" applyFont="1"/>
    <xf numFmtId="0" fontId="30" fillId="0" borderId="3" xfId="3" applyFont="1" applyBorder="1" applyProtection="1"/>
    <xf numFmtId="0" fontId="30" fillId="0" borderId="0" xfId="3" applyFont="1" applyBorder="1" applyProtection="1"/>
    <xf numFmtId="0" fontId="30" fillId="0" borderId="4" xfId="3" applyFont="1" applyBorder="1" applyProtection="1"/>
    <xf numFmtId="0" fontId="30" fillId="0" borderId="0" xfId="3" applyFont="1" applyBorder="1"/>
    <xf numFmtId="0" fontId="30" fillId="0" borderId="0" xfId="3" applyFont="1"/>
    <xf numFmtId="0" fontId="9" fillId="0" borderId="0" xfId="3" applyFont="1" applyBorder="1" applyAlignment="1" applyProtection="1">
      <alignment horizontal="left"/>
    </xf>
    <xf numFmtId="0" fontId="30" fillId="0" borderId="4" xfId="3" applyFont="1" applyBorder="1" applyAlignment="1" applyProtection="1">
      <alignment horizontal="right"/>
    </xf>
    <xf numFmtId="0" fontId="17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21" fillId="0" borderId="0" xfId="3" applyFont="1" applyAlignment="1" applyProtection="1">
      <alignment horizontal="left" vertical="center"/>
    </xf>
    <xf numFmtId="0" fontId="1" fillId="0" borderId="0" xfId="3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3" fillId="0" borderId="0" xfId="3" applyFont="1" applyAlignment="1" applyProtection="1">
      <alignment horizontal="center" vertical="center"/>
    </xf>
    <xf numFmtId="0" fontId="11" fillId="0" borderId="9" xfId="3" applyFont="1" applyBorder="1" applyProtection="1"/>
    <xf numFmtId="0" fontId="1" fillId="2" borderId="1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6" xfId="3" applyFont="1" applyFill="1" applyBorder="1" applyAlignment="1" applyProtection="1">
      <alignment horizontal="center" vertical="center" wrapText="1"/>
    </xf>
    <xf numFmtId="0" fontId="11" fillId="0" borderId="0" xfId="3" applyFont="1" applyBorder="1" applyAlignment="1" applyProtection="1"/>
    <xf numFmtId="0" fontId="11" fillId="0" borderId="0" xfId="3" applyFont="1" applyAlignment="1"/>
    <xf numFmtId="0" fontId="11" fillId="0" borderId="9" xfId="3" applyFont="1" applyBorder="1" applyAlignment="1" applyProtection="1"/>
    <xf numFmtId="0" fontId="5" fillId="0" borderId="1" xfId="3" applyFont="1" applyBorder="1" applyAlignment="1" applyProtection="1">
      <alignment horizontal="center" vertical="center"/>
    </xf>
    <xf numFmtId="0" fontId="5" fillId="0" borderId="1" xfId="3" applyFont="1" applyBorder="1" applyAlignment="1" applyProtection="1">
      <alignment wrapText="1"/>
    </xf>
    <xf numFmtId="2" fontId="5" fillId="0" borderId="6" xfId="3" applyNumberFormat="1" applyFont="1" applyBorder="1" applyAlignment="1" applyProtection="1">
      <alignment horizontal="center" vertical="center"/>
    </xf>
    <xf numFmtId="0" fontId="20" fillId="0" borderId="0" xfId="3" applyFont="1" applyBorder="1" applyAlignment="1" applyProtection="1">
      <alignment horizontal="center"/>
    </xf>
    <xf numFmtId="0" fontId="30" fillId="0" borderId="3" xfId="3" applyFont="1" applyBorder="1"/>
    <xf numFmtId="0" fontId="30" fillId="0" borderId="4" xfId="3" applyFont="1" applyBorder="1"/>
    <xf numFmtId="0" fontId="30" fillId="0" borderId="0" xfId="3" applyFont="1" applyBorder="1" applyAlignment="1">
      <alignment horizontal="right"/>
    </xf>
    <xf numFmtId="0" fontId="5" fillId="0" borderId="1" xfId="3" applyFont="1" applyBorder="1" applyAlignment="1" applyProtection="1">
      <alignment horizontal="left" vertical="center"/>
    </xf>
    <xf numFmtId="164" fontId="5" fillId="0" borderId="6" xfId="3" applyNumberFormat="1" applyFont="1" applyBorder="1" applyAlignment="1" applyProtection="1">
      <alignment horizontal="center" vertical="center"/>
    </xf>
    <xf numFmtId="0" fontId="30" fillId="0" borderId="0" xfId="3" applyFont="1" applyBorder="1" applyAlignment="1">
      <alignment horizontal="left"/>
    </xf>
    <xf numFmtId="0" fontId="1" fillId="0" borderId="0" xfId="3" applyAlignment="1">
      <alignment horizontal="left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 applyProtection="1">
      <alignment horizontal="left" vertical="center"/>
    </xf>
    <xf numFmtId="0" fontId="10" fillId="0" borderId="0" xfId="3" applyFont="1" applyBorder="1" applyAlignment="1">
      <alignment horizontal="left" vertical="center"/>
    </xf>
    <xf numFmtId="0" fontId="1" fillId="0" borderId="0" xfId="3" applyBorder="1" applyAlignment="1">
      <alignment horizontal="left" vertical="center"/>
    </xf>
    <xf numFmtId="0" fontId="5" fillId="0" borderId="0" xfId="3" applyFont="1" applyBorder="1" applyAlignment="1" applyProtection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0" fontId="1" fillId="0" borderId="5" xfId="3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center" vertical="center" wrapText="1"/>
    </xf>
    <xf numFmtId="1" fontId="1" fillId="0" borderId="1" xfId="3" applyNumberFormat="1" applyFont="1" applyFill="1" applyBorder="1" applyAlignment="1" applyProtection="1">
      <alignment horizontal="center"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</xf>
    <xf numFmtId="0" fontId="20" fillId="0" borderId="0" xfId="3" applyFont="1" applyFill="1" applyBorder="1" applyAlignment="1" applyProtection="1">
      <alignment horizontal="center" vertical="center"/>
    </xf>
    <xf numFmtId="0" fontId="30" fillId="0" borderId="0" xfId="3" applyFont="1" applyFill="1" applyBorder="1" applyAlignment="1" applyProtection="1">
      <alignment horizontal="center" vertical="center"/>
      <protection locked="0"/>
    </xf>
    <xf numFmtId="0" fontId="30" fillId="0" borderId="0" xfId="3" applyFont="1" applyFill="1" applyBorder="1" applyAlignment="1" applyProtection="1">
      <alignment horizontal="left" vertical="center"/>
      <protection locked="0"/>
    </xf>
    <xf numFmtId="0" fontId="9" fillId="0" borderId="0" xfId="3" applyFont="1" applyFill="1" applyBorder="1" applyAlignment="1" applyProtection="1">
      <alignment horizontal="left" vertical="center"/>
    </xf>
    <xf numFmtId="0" fontId="30" fillId="0" borderId="0" xfId="3" applyFont="1" applyFill="1" applyBorder="1" applyAlignment="1" applyProtection="1">
      <alignment horizontal="left" vertical="center"/>
    </xf>
    <xf numFmtId="0" fontId="30" fillId="0" borderId="4" xfId="3" applyFont="1" applyBorder="1" applyAlignment="1" applyProtection="1">
      <alignment horizontal="right" vertical="center"/>
    </xf>
    <xf numFmtId="0" fontId="30" fillId="0" borderId="0" xfId="3" applyFont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right" vertical="center"/>
      <protection locked="0"/>
    </xf>
    <xf numFmtId="0" fontId="5" fillId="0" borderId="0" xfId="3" applyFont="1" applyFill="1" applyBorder="1" applyAlignment="1" applyProtection="1">
      <alignment vertical="center"/>
      <protection locked="0"/>
    </xf>
    <xf numFmtId="0" fontId="5" fillId="0" borderId="0" xfId="3" applyFont="1" applyFill="1" applyBorder="1" applyAlignment="1" applyProtection="1">
      <alignment horizontal="left" vertical="center"/>
      <protection locked="0"/>
    </xf>
    <xf numFmtId="0" fontId="4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left" vertical="top"/>
    </xf>
    <xf numFmtId="0" fontId="1" fillId="0" borderId="0" xfId="3" applyFont="1" applyFill="1" applyBorder="1" applyAlignment="1" applyProtection="1">
      <alignment horizontal="center" vertical="top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11" fillId="0" borderId="0" xfId="3" applyFont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right" vertical="center"/>
      <protection locked="0"/>
    </xf>
    <xf numFmtId="0" fontId="9" fillId="4" borderId="1" xfId="0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left" vertical="center"/>
    </xf>
    <xf numFmtId="0" fontId="5" fillId="0" borderId="1" xfId="3" applyFont="1" applyBorder="1" applyAlignment="1" applyProtection="1">
      <alignment horizontal="left" vertical="top" wrapText="1"/>
    </xf>
    <xf numFmtId="0" fontId="5" fillId="0" borderId="1" xfId="3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30" fillId="0" borderId="4" xfId="0" applyFont="1" applyFill="1" applyBorder="1" applyAlignment="1" applyProtection="1">
      <alignment horizontal="left" vertical="center"/>
    </xf>
    <xf numFmtId="0" fontId="1" fillId="0" borderId="0" xfId="3" applyBorder="1" applyAlignment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0" fontId="5" fillId="0" borderId="21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wrapText="1"/>
    </xf>
    <xf numFmtId="0" fontId="5" fillId="0" borderId="1" xfId="3" applyFont="1" applyFill="1" applyBorder="1" applyAlignment="1" applyProtection="1">
      <alignment horizontal="left" vertical="center"/>
    </xf>
    <xf numFmtId="164" fontId="5" fillId="0" borderId="11" xfId="3" applyNumberFormat="1" applyFont="1" applyFill="1" applyBorder="1" applyAlignment="1" applyProtection="1">
      <alignment horizontal="center" vertical="center"/>
    </xf>
    <xf numFmtId="0" fontId="5" fillId="0" borderId="28" xfId="3" applyFont="1" applyFill="1" applyBorder="1" applyAlignment="1" applyProtection="1">
      <alignment horizontal="center" vertical="center"/>
    </xf>
    <xf numFmtId="0" fontId="5" fillId="0" borderId="2" xfId="3" applyFont="1" applyFill="1" applyBorder="1" applyAlignment="1" applyProtection="1">
      <alignment wrapText="1"/>
    </xf>
    <xf numFmtId="0" fontId="5" fillId="0" borderId="2" xfId="3" applyFont="1" applyFill="1" applyBorder="1" applyAlignment="1" applyProtection="1">
      <alignment horizontal="left" vertical="center"/>
    </xf>
    <xf numFmtId="164" fontId="5" fillId="0" borderId="31" xfId="3" applyNumberFormat="1" applyFont="1" applyFill="1" applyBorder="1" applyAlignment="1" applyProtection="1">
      <alignment horizontal="center" vertical="center"/>
    </xf>
    <xf numFmtId="2" fontId="1" fillId="3" borderId="6" xfId="0" applyNumberFormat="1" applyFont="1" applyFill="1" applyBorder="1" applyAlignment="1" applyProtection="1">
      <alignment horizontal="right" vertical="center"/>
    </xf>
    <xf numFmtId="0" fontId="33" fillId="0" borderId="29" xfId="3" applyFont="1" applyFill="1" applyBorder="1" applyAlignment="1" applyProtection="1">
      <alignment horizontal="center" vertical="center"/>
    </xf>
    <xf numFmtId="0" fontId="33" fillId="0" borderId="15" xfId="3" applyFont="1" applyFill="1" applyBorder="1" applyAlignment="1" applyProtection="1">
      <alignment horizontal="center" vertical="center"/>
    </xf>
    <xf numFmtId="0" fontId="33" fillId="0" borderId="15" xfId="3" applyFont="1" applyFill="1" applyBorder="1" applyAlignment="1" applyProtection="1">
      <alignment horizontal="center" vertical="center" wrapText="1"/>
    </xf>
    <xf numFmtId="0" fontId="33" fillId="0" borderId="33" xfId="3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30" fillId="0" borderId="0" xfId="3" applyFont="1" applyBorder="1" applyAlignment="1" applyProtection="1">
      <alignment horizontal="center" vertical="center"/>
    </xf>
    <xf numFmtId="0" fontId="30" fillId="0" borderId="3" xfId="3" applyFont="1" applyFill="1" applyBorder="1" applyAlignment="1" applyProtection="1">
      <alignment horizontal="center" vertical="center"/>
    </xf>
    <xf numFmtId="0" fontId="30" fillId="0" borderId="0" xfId="3" applyFont="1" applyFill="1" applyBorder="1" applyAlignment="1" applyProtection="1">
      <alignment horizontal="center" vertical="center"/>
    </xf>
    <xf numFmtId="0" fontId="30" fillId="0" borderId="4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2" borderId="1" xfId="3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center" vertical="center"/>
    </xf>
    <xf numFmtId="0" fontId="36" fillId="0" borderId="5" xfId="1" applyFont="1" applyBorder="1" applyAlignment="1" applyProtection="1">
      <alignment horizontal="left" vertical="center" indent="3"/>
    </xf>
    <xf numFmtId="0" fontId="36" fillId="0" borderId="34" xfId="1" applyFont="1" applyBorder="1" applyAlignment="1" applyProtection="1">
      <alignment horizontal="left" vertical="center" indent="3"/>
    </xf>
    <xf numFmtId="0" fontId="36" fillId="0" borderId="6" xfId="1" applyFont="1" applyBorder="1" applyAlignment="1" applyProtection="1">
      <alignment horizontal="left" vertical="center" indent="3"/>
    </xf>
    <xf numFmtId="0" fontId="37" fillId="0" borderId="35" xfId="0" applyFont="1" applyBorder="1" applyAlignment="1">
      <alignment horizontal="left" vertical="center" indent="3"/>
    </xf>
    <xf numFmtId="0" fontId="35" fillId="5" borderId="39" xfId="0" applyFont="1" applyFill="1" applyBorder="1" applyAlignment="1">
      <alignment horizontal="center" vertical="center"/>
    </xf>
    <xf numFmtId="0" fontId="36" fillId="0" borderId="40" xfId="1" applyFont="1" applyBorder="1" applyAlignment="1" applyProtection="1">
      <alignment horizontal="left" vertical="center" indent="3"/>
    </xf>
    <xf numFmtId="0" fontId="5" fillId="0" borderId="3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0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30" fillId="0" borderId="3" xfId="3" applyFont="1" applyFill="1" applyBorder="1" applyAlignment="1" applyProtection="1">
      <alignment horizontal="center" vertical="center"/>
    </xf>
    <xf numFmtId="0" fontId="30" fillId="0" borderId="0" xfId="3" applyFont="1" applyFill="1" applyBorder="1" applyAlignment="1" applyProtection="1">
      <alignment horizontal="center" vertical="center"/>
    </xf>
    <xf numFmtId="0" fontId="30" fillId="0" borderId="4" xfId="3" applyFont="1" applyFill="1" applyBorder="1" applyAlignment="1" applyProtection="1">
      <alignment horizontal="center" vertical="center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30" fillId="0" borderId="4" xfId="3" applyFont="1" applyBorder="1" applyAlignment="1" applyProtection="1">
      <alignment horizontal="center" vertical="center"/>
    </xf>
    <xf numFmtId="0" fontId="5" fillId="2" borderId="15" xfId="3" applyFont="1" applyFill="1" applyBorder="1" applyAlignment="1" applyProtection="1">
      <alignment horizontal="center" vertical="center"/>
    </xf>
    <xf numFmtId="0" fontId="5" fillId="2" borderId="16" xfId="3" applyFont="1" applyFill="1" applyBorder="1" applyAlignment="1" applyProtection="1">
      <alignment horizontal="center" vertical="center"/>
    </xf>
    <xf numFmtId="0" fontId="1" fillId="0" borderId="15" xfId="3" applyFont="1" applyFill="1" applyBorder="1" applyAlignment="1" applyProtection="1">
      <alignment horizontal="left" vertical="center" wrapText="1"/>
    </xf>
    <xf numFmtId="0" fontId="1" fillId="0" borderId="15" xfId="3" applyFont="1" applyFill="1" applyBorder="1" applyAlignment="1" applyProtection="1">
      <alignment horizontal="right" vertical="center"/>
    </xf>
    <xf numFmtId="2" fontId="1" fillId="0" borderId="15" xfId="3" applyNumberFormat="1" applyFont="1" applyFill="1" applyBorder="1" applyAlignment="1" applyProtection="1">
      <alignment horizontal="right" vertical="center"/>
    </xf>
    <xf numFmtId="0" fontId="1" fillId="0" borderId="16" xfId="3" applyFont="1" applyFill="1" applyBorder="1" applyAlignment="1" applyProtection="1">
      <alignment horizontal="right" vertical="center"/>
    </xf>
    <xf numFmtId="2" fontId="4" fillId="4" borderId="15" xfId="3" applyNumberFormat="1" applyFont="1" applyFill="1" applyBorder="1" applyAlignment="1" applyProtection="1">
      <alignment horizontal="right" vertical="center"/>
    </xf>
    <xf numFmtId="0" fontId="4" fillId="4" borderId="6" xfId="0" applyFont="1" applyFill="1" applyBorder="1" applyAlignment="1" applyProtection="1">
      <alignment horizontal="right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3" xfId="0" applyFont="1" applyBorder="1" applyProtection="1"/>
    <xf numFmtId="0" fontId="5" fillId="0" borderId="0" xfId="0" applyFont="1"/>
    <xf numFmtId="0" fontId="9" fillId="0" borderId="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/>
    </xf>
    <xf numFmtId="0" fontId="1" fillId="0" borderId="6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1" fillId="0" borderId="11" xfId="2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30" fillId="0" borderId="3" xfId="3" applyFont="1" applyFill="1" applyBorder="1" applyAlignment="1" applyProtection="1">
      <alignment horizontal="center" vertical="center"/>
    </xf>
    <xf numFmtId="0" fontId="30" fillId="0" borderId="0" xfId="3" applyFont="1" applyFill="1" applyBorder="1" applyAlignment="1" applyProtection="1">
      <alignment horizontal="center" vertical="center"/>
    </xf>
    <xf numFmtId="0" fontId="30" fillId="0" borderId="4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/>
    </xf>
    <xf numFmtId="0" fontId="1" fillId="2" borderId="6" xfId="3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20" fillId="0" borderId="0" xfId="3" applyFont="1" applyBorder="1" applyAlignment="1" applyProtection="1">
      <alignment horizontal="center"/>
    </xf>
    <xf numFmtId="0" fontId="30" fillId="0" borderId="4" xfId="3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4" fillId="0" borderId="19" xfId="0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30" fillId="0" borderId="4" xfId="0" applyFont="1" applyFill="1" applyBorder="1" applyAlignment="1" applyProtection="1">
      <alignment horizontal="right" vertical="center"/>
      <protection locked="0"/>
    </xf>
    <xf numFmtId="0" fontId="30" fillId="0" borderId="10" xfId="0" applyFont="1" applyFill="1" applyBorder="1" applyAlignment="1" applyProtection="1">
      <alignment horizontal="right" vertical="center"/>
      <protection locked="0"/>
    </xf>
    <xf numFmtId="2" fontId="1" fillId="0" borderId="6" xfId="0" applyNumberFormat="1" applyFont="1" applyFill="1" applyBorder="1" applyAlignment="1" applyProtection="1">
      <alignment horizontal="right" vertical="center"/>
    </xf>
    <xf numFmtId="0" fontId="37" fillId="0" borderId="41" xfId="0" applyFont="1" applyBorder="1" applyAlignment="1">
      <alignment vertical="center"/>
    </xf>
    <xf numFmtId="0" fontId="37" fillId="0" borderId="42" xfId="0" applyFont="1" applyBorder="1" applyAlignment="1">
      <alignment vertical="center"/>
    </xf>
    <xf numFmtId="0" fontId="44" fillId="0" borderId="28" xfId="3" applyFont="1" applyFill="1" applyBorder="1" applyAlignment="1" applyProtection="1">
      <alignment horizontal="center" vertical="center"/>
    </xf>
    <xf numFmtId="0" fontId="44" fillId="0" borderId="2" xfId="3" applyFont="1" applyFill="1" applyBorder="1" applyAlignment="1" applyProtection="1">
      <alignment wrapText="1"/>
    </xf>
    <xf numFmtId="0" fontId="44" fillId="0" borderId="2" xfId="3" applyFont="1" applyFill="1" applyBorder="1" applyAlignment="1" applyProtection="1">
      <alignment horizontal="left" vertical="center"/>
    </xf>
    <xf numFmtId="164" fontId="44" fillId="0" borderId="31" xfId="3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34" fillId="0" borderId="0" xfId="0" applyFont="1" applyFill="1" applyBorder="1" applyAlignment="1">
      <alignment horizontal="center" vertical="center" textRotation="90"/>
    </xf>
    <xf numFmtId="0" fontId="34" fillId="0" borderId="0" xfId="0" applyFont="1" applyFill="1" applyBorder="1" applyAlignment="1">
      <alignment horizontal="center" vertical="center" textRotation="180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5" fillId="5" borderId="37" xfId="0" applyFont="1" applyFill="1" applyBorder="1" applyAlignment="1">
      <alignment horizontal="center" vertical="center"/>
    </xf>
    <xf numFmtId="0" fontId="35" fillId="5" borderId="38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15" fontId="38" fillId="0" borderId="17" xfId="0" applyNumberFormat="1" applyFont="1" applyBorder="1" applyAlignment="1" applyProtection="1">
      <alignment horizontal="right" vertical="center" indent="2"/>
    </xf>
    <xf numFmtId="0" fontId="39" fillId="0" borderId="18" xfId="0" applyFont="1" applyBorder="1" applyAlignment="1" applyProtection="1">
      <alignment horizontal="right" vertical="center" indent="2"/>
    </xf>
    <xf numFmtId="0" fontId="39" fillId="0" borderId="19" xfId="0" applyFont="1" applyBorder="1" applyAlignment="1" applyProtection="1">
      <alignment horizontal="right" vertical="center" indent="2"/>
    </xf>
    <xf numFmtId="0" fontId="40" fillId="0" borderId="3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0" fontId="42" fillId="0" borderId="3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vertical="center"/>
    </xf>
    <xf numFmtId="0" fontId="43" fillId="0" borderId="4" xfId="0" applyFont="1" applyBorder="1" applyAlignment="1" applyProtection="1">
      <alignment vertical="center"/>
    </xf>
    <xf numFmtId="0" fontId="16" fillId="0" borderId="17" xfId="0" applyFont="1" applyBorder="1" applyAlignment="1" applyProtection="1">
      <alignment horizontal="right" vertical="center" indent="1"/>
    </xf>
    <xf numFmtId="0" fontId="16" fillId="0" borderId="18" xfId="0" applyFont="1" applyBorder="1" applyAlignment="1" applyProtection="1">
      <alignment horizontal="right" vertical="center" indent="1"/>
    </xf>
    <xf numFmtId="0" fontId="16" fillId="0" borderId="19" xfId="0" applyFont="1" applyBorder="1" applyAlignment="1" applyProtection="1">
      <alignment horizontal="right" vertical="center" indent="1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9" fillId="0" borderId="4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0" fillId="2" borderId="5" xfId="0" applyFont="1" applyFill="1" applyBorder="1" applyAlignment="1" applyProtection="1">
      <alignment horizontal="left" vertical="center"/>
    </xf>
    <xf numFmtId="0" fontId="11" fillId="2" borderId="5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1" fillId="3" borderId="14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30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15" fontId="30" fillId="0" borderId="3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4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left" vertical="center"/>
    </xf>
    <xf numFmtId="0" fontId="30" fillId="0" borderId="13" xfId="0" applyFont="1" applyFill="1" applyBorder="1" applyAlignment="1" applyProtection="1">
      <alignment horizontal="left" vertical="center"/>
    </xf>
    <xf numFmtId="0" fontId="30" fillId="0" borderId="13" xfId="0" applyFont="1" applyFill="1" applyBorder="1" applyAlignment="1" applyProtection="1">
      <alignment vertical="center"/>
    </xf>
    <xf numFmtId="0" fontId="30" fillId="0" borderId="13" xfId="0" applyFont="1" applyFill="1" applyBorder="1" applyAlignment="1" applyProtection="1">
      <alignment horizontal="right" vertical="center"/>
    </xf>
    <xf numFmtId="0" fontId="30" fillId="0" borderId="10" xfId="0" applyFont="1" applyFill="1" applyBorder="1" applyAlignment="1" applyProtection="1">
      <alignment horizontal="right" vertical="center"/>
    </xf>
    <xf numFmtId="0" fontId="4" fillId="4" borderId="25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right" vertical="center" indent="1"/>
    </xf>
    <xf numFmtId="0" fontId="17" fillId="0" borderId="19" xfId="0" applyFont="1" applyBorder="1" applyAlignment="1" applyProtection="1">
      <alignment horizontal="right" vertical="center" inden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30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32" xfId="0" applyFont="1" applyFill="1" applyBorder="1" applyAlignment="1" applyProtection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</xf>
    <xf numFmtId="0" fontId="1" fillId="4" borderId="29" xfId="0" applyFont="1" applyFill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vertical="center"/>
    </xf>
    <xf numFmtId="0" fontId="12" fillId="0" borderId="3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horizontal="center" vertical="center"/>
    </xf>
    <xf numFmtId="0" fontId="1" fillId="0" borderId="4" xfId="3" applyBorder="1" applyAlignment="1" applyProtection="1">
      <alignment horizontal="center" vertical="center"/>
    </xf>
    <xf numFmtId="0" fontId="16" fillId="0" borderId="17" xfId="3" applyFont="1" applyBorder="1" applyAlignment="1" applyProtection="1">
      <alignment horizontal="right" vertical="center" indent="1"/>
    </xf>
    <xf numFmtId="0" fontId="1" fillId="0" borderId="18" xfId="3" applyBorder="1" applyAlignment="1" applyProtection="1">
      <alignment horizontal="right" vertical="center" indent="1"/>
    </xf>
    <xf numFmtId="0" fontId="1" fillId="0" borderId="19" xfId="3" applyBorder="1" applyAlignment="1" applyProtection="1">
      <alignment horizontal="right" vertical="center" indent="1"/>
    </xf>
    <xf numFmtId="0" fontId="24" fillId="0" borderId="3" xfId="3" applyFont="1" applyFill="1" applyBorder="1" applyAlignment="1" applyProtection="1">
      <alignment horizontal="center" vertical="center"/>
    </xf>
    <xf numFmtId="0" fontId="24" fillId="0" borderId="0" xfId="3" applyFont="1" applyFill="1" applyBorder="1" applyAlignment="1" applyProtection="1">
      <alignment horizontal="center" vertical="center"/>
    </xf>
    <xf numFmtId="0" fontId="24" fillId="0" borderId="4" xfId="3" applyFont="1" applyFill="1" applyBorder="1" applyAlignment="1" applyProtection="1">
      <alignment horizontal="center" vertical="center"/>
    </xf>
    <xf numFmtId="0" fontId="23" fillId="0" borderId="3" xfId="3" applyFont="1" applyFill="1" applyBorder="1" applyAlignment="1" applyProtection="1">
      <alignment horizontal="center" vertical="center"/>
    </xf>
    <xf numFmtId="0" fontId="23" fillId="0" borderId="0" xfId="3" applyFont="1" applyBorder="1" applyAlignment="1"/>
    <xf numFmtId="0" fontId="23" fillId="0" borderId="4" xfId="3" applyFont="1" applyBorder="1" applyAlignment="1"/>
    <xf numFmtId="0" fontId="5" fillId="0" borderId="3" xfId="3" applyFont="1" applyFill="1" applyBorder="1" applyAlignment="1" applyProtection="1">
      <alignment horizontal="left" vertical="center"/>
    </xf>
    <xf numFmtId="0" fontId="1" fillId="0" borderId="0" xfId="3" applyBorder="1" applyAlignment="1" applyProtection="1">
      <alignment vertical="center"/>
    </xf>
    <xf numFmtId="0" fontId="1" fillId="0" borderId="4" xfId="3" applyBorder="1" applyAlignment="1" applyProtection="1">
      <alignment vertical="center"/>
    </xf>
    <xf numFmtId="0" fontId="18" fillId="0" borderId="3" xfId="3" applyFont="1" applyFill="1" applyBorder="1" applyAlignment="1" applyProtection="1">
      <alignment horizontal="center" vertical="center"/>
    </xf>
    <xf numFmtId="0" fontId="20" fillId="0" borderId="25" xfId="3" applyFont="1" applyFill="1" applyBorder="1" applyAlignment="1" applyProtection="1">
      <alignment horizontal="center" vertical="center"/>
    </xf>
    <xf numFmtId="0" fontId="20" fillId="0" borderId="26" xfId="3" applyFont="1" applyFill="1" applyBorder="1" applyAlignment="1" applyProtection="1">
      <alignment horizontal="center" vertical="center"/>
    </xf>
    <xf numFmtId="0" fontId="20" fillId="0" borderId="27" xfId="3" applyFont="1" applyFill="1" applyBorder="1" applyAlignment="1" applyProtection="1">
      <alignment horizontal="center" vertical="center"/>
    </xf>
    <xf numFmtId="15" fontId="30" fillId="0" borderId="3" xfId="3" applyNumberFormat="1" applyFont="1" applyFill="1" applyBorder="1" applyAlignment="1" applyProtection="1">
      <alignment horizontal="center" vertical="center"/>
    </xf>
    <xf numFmtId="0" fontId="30" fillId="0" borderId="0" xfId="3" applyFont="1" applyFill="1" applyBorder="1" applyAlignment="1" applyProtection="1">
      <alignment horizontal="center" vertical="center"/>
    </xf>
    <xf numFmtId="0" fontId="30" fillId="0" borderId="4" xfId="3" applyFont="1" applyFill="1" applyBorder="1" applyAlignment="1" applyProtection="1">
      <alignment horizontal="center" vertical="center"/>
    </xf>
    <xf numFmtId="0" fontId="30" fillId="0" borderId="12" xfId="3" applyFont="1" applyFill="1" applyBorder="1" applyAlignment="1" applyProtection="1">
      <alignment horizontal="center" vertical="center"/>
    </xf>
    <xf numFmtId="0" fontId="30" fillId="0" borderId="13" xfId="3" applyFont="1" applyBorder="1" applyAlignment="1" applyProtection="1">
      <alignment horizontal="center" vertical="center"/>
    </xf>
    <xf numFmtId="0" fontId="30" fillId="0" borderId="10" xfId="3" applyFont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 vertical="center"/>
    </xf>
    <xf numFmtId="0" fontId="5" fillId="2" borderId="7" xfId="3" applyFont="1" applyFill="1" applyBorder="1" applyAlignment="1" applyProtection="1">
      <alignment horizontal="center" vertical="center" wrapText="1"/>
    </xf>
    <xf numFmtId="0" fontId="5" fillId="2" borderId="14" xfId="3" applyFont="1" applyFill="1" applyBorder="1" applyAlignment="1" applyProtection="1">
      <alignment horizontal="center" vertical="center"/>
    </xf>
    <xf numFmtId="0" fontId="5" fillId="2" borderId="2" xfId="3" applyFont="1" applyFill="1" applyBorder="1" applyAlignment="1" applyProtection="1">
      <alignment horizontal="center" vertical="center" wrapText="1"/>
    </xf>
    <xf numFmtId="0" fontId="5" fillId="2" borderId="15" xfId="3" applyFont="1" applyFill="1" applyBorder="1" applyAlignment="1" applyProtection="1">
      <alignment horizontal="center" vertical="center" wrapText="1"/>
    </xf>
    <xf numFmtId="0" fontId="5" fillId="2" borderId="1" xfId="3" applyFont="1" applyFill="1" applyBorder="1" applyAlignment="1" applyProtection="1">
      <alignment horizontal="center" vertical="center"/>
    </xf>
    <xf numFmtId="0" fontId="5" fillId="2" borderId="6" xfId="3" applyFont="1" applyFill="1" applyBorder="1" applyAlignment="1" applyProtection="1">
      <alignment horizontal="center" vertical="center"/>
    </xf>
    <xf numFmtId="0" fontId="4" fillId="4" borderId="36" xfId="3" applyFont="1" applyFill="1" applyBorder="1" applyAlignment="1" applyProtection="1">
      <alignment horizontal="center" vertical="center" wrapText="1"/>
    </xf>
    <xf numFmtId="0" fontId="4" fillId="4" borderId="21" xfId="3" applyFont="1" applyFill="1" applyBorder="1" applyAlignment="1" applyProtection="1">
      <alignment horizontal="center" vertical="center" wrapText="1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</xf>
    <xf numFmtId="0" fontId="20" fillId="0" borderId="27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horizontal="center" vertical="center"/>
    </xf>
    <xf numFmtId="0" fontId="30" fillId="0" borderId="10" xfId="0" applyFont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/>
    </xf>
    <xf numFmtId="0" fontId="4" fillId="4" borderId="36" xfId="0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right" vertical="center" indent="1"/>
    </xf>
    <xf numFmtId="0" fontId="0" fillId="0" borderId="19" xfId="0" applyBorder="1" applyAlignment="1" applyProtection="1">
      <alignment horizontal="right" vertical="center" indent="1"/>
    </xf>
    <xf numFmtId="0" fontId="24" fillId="0" borderId="4" xfId="0" applyFont="1" applyFill="1" applyBorder="1" applyAlignment="1" applyProtection="1">
      <alignment horizontal="center" vertical="center"/>
    </xf>
    <xf numFmtId="0" fontId="23" fillId="0" borderId="0" xfId="0" applyFont="1" applyBorder="1" applyAlignment="1"/>
    <xf numFmtId="0" fontId="23" fillId="0" borderId="4" xfId="0" applyFont="1" applyBorder="1" applyAlignment="1"/>
    <xf numFmtId="0" fontId="30" fillId="0" borderId="12" xfId="0" applyFont="1" applyBorder="1" applyAlignment="1"/>
    <xf numFmtId="0" fontId="30" fillId="0" borderId="13" xfId="0" applyFont="1" applyBorder="1" applyAlignment="1"/>
    <xf numFmtId="0" fontId="30" fillId="0" borderId="10" xfId="0" applyFont="1" applyBorder="1" applyAlignment="1"/>
    <xf numFmtId="0" fontId="4" fillId="0" borderId="22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15" fontId="30" fillId="0" borderId="3" xfId="0" applyNumberFormat="1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21" xfId="0" applyFont="1" applyFill="1" applyBorder="1" applyAlignment="1" applyProtection="1">
      <alignment horizontal="left" vertical="center" wrapText="1"/>
    </xf>
    <xf numFmtId="0" fontId="1" fillId="2" borderId="5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/>
    </xf>
    <xf numFmtId="0" fontId="1" fillId="2" borderId="6" xfId="3" applyFont="1" applyFill="1" applyBorder="1" applyAlignment="1" applyProtection="1">
      <alignment horizontal="center" vertical="center" wrapText="1"/>
    </xf>
    <xf numFmtId="0" fontId="30" fillId="0" borderId="3" xfId="3" applyFont="1" applyFill="1" applyBorder="1" applyAlignment="1" applyProtection="1">
      <alignment horizontal="right" vertical="center"/>
    </xf>
    <xf numFmtId="0" fontId="30" fillId="0" borderId="0" xfId="3" applyFont="1" applyBorder="1" applyAlignment="1" applyProtection="1">
      <alignment horizontal="right" vertical="center"/>
    </xf>
    <xf numFmtId="0" fontId="30" fillId="0" borderId="4" xfId="3" applyFont="1" applyBorder="1" applyAlignment="1" applyProtection="1">
      <alignment horizontal="right" vertical="center"/>
    </xf>
    <xf numFmtId="0" fontId="1" fillId="0" borderId="18" xfId="3" applyBorder="1" applyAlignment="1">
      <alignment horizontal="right" vertical="center" indent="1"/>
    </xf>
    <xf numFmtId="0" fontId="1" fillId="0" borderId="19" xfId="3" applyBorder="1" applyAlignment="1">
      <alignment horizontal="right" vertical="center" indent="1"/>
    </xf>
    <xf numFmtId="0" fontId="24" fillId="0" borderId="0" xfId="3" applyFont="1" applyBorder="1" applyAlignment="1">
      <alignment vertical="center"/>
    </xf>
    <xf numFmtId="0" fontId="24" fillId="0" borderId="4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23" fillId="0" borderId="4" xfId="3" applyFont="1" applyBorder="1" applyAlignment="1">
      <alignment vertical="center"/>
    </xf>
    <xf numFmtId="15" fontId="30" fillId="0" borderId="3" xfId="3" applyNumberFormat="1" applyFont="1" applyFill="1" applyBorder="1" applyAlignment="1" applyProtection="1">
      <alignment horizontal="right" vertical="center" indent="1"/>
    </xf>
    <xf numFmtId="0" fontId="30" fillId="0" borderId="0" xfId="3" applyFont="1" applyBorder="1" applyAlignment="1">
      <alignment horizontal="right" vertical="center" indent="1"/>
    </xf>
    <xf numFmtId="0" fontId="30" fillId="0" borderId="4" xfId="3" applyFont="1" applyBorder="1" applyAlignment="1">
      <alignment horizontal="right" vertical="center" indent="1"/>
    </xf>
    <xf numFmtId="0" fontId="1" fillId="0" borderId="0" xfId="3" applyBorder="1" applyAlignment="1">
      <alignment vertical="center"/>
    </xf>
    <xf numFmtId="0" fontId="1" fillId="0" borderId="4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24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0" fontId="11" fillId="0" borderId="3" xfId="3" applyFont="1" applyFill="1" applyBorder="1" applyAlignment="1" applyProtection="1">
      <alignment horizontal="center" vertical="center"/>
    </xf>
    <xf numFmtId="0" fontId="11" fillId="0" borderId="0" xfId="3" applyFont="1" applyBorder="1" applyAlignment="1">
      <alignment vertical="center"/>
    </xf>
    <xf numFmtId="0" fontId="11" fillId="0" borderId="4" xfId="3" applyFont="1" applyBorder="1" applyAlignment="1">
      <alignment vertical="center"/>
    </xf>
    <xf numFmtId="0" fontId="20" fillId="0" borderId="3" xfId="3" applyFont="1" applyBorder="1" applyAlignment="1" applyProtection="1">
      <alignment horizontal="center"/>
    </xf>
    <xf numFmtId="0" fontId="20" fillId="0" borderId="0" xfId="3" applyFont="1" applyBorder="1" applyAlignment="1" applyProtection="1">
      <alignment horizontal="center"/>
    </xf>
    <xf numFmtId="0" fontId="20" fillId="0" borderId="4" xfId="3" applyFont="1" applyBorder="1" applyAlignment="1" applyProtection="1">
      <alignment horizontal="center"/>
    </xf>
    <xf numFmtId="15" fontId="30" fillId="0" borderId="3" xfId="3" applyNumberFormat="1" applyFont="1" applyBorder="1" applyAlignment="1">
      <alignment horizontal="center"/>
    </xf>
    <xf numFmtId="0" fontId="30" fillId="0" borderId="0" xfId="3" applyFont="1" applyBorder="1" applyAlignment="1">
      <alignment horizontal="center"/>
    </xf>
    <xf numFmtId="0" fontId="30" fillId="0" borderId="4" xfId="3" applyFont="1" applyBorder="1" applyAlignment="1">
      <alignment horizontal="center"/>
    </xf>
    <xf numFmtId="0" fontId="9" fillId="0" borderId="0" xfId="3" applyFont="1" applyBorder="1" applyAlignment="1">
      <alignment horizontal="left" vertical="center"/>
    </xf>
    <xf numFmtId="0" fontId="30" fillId="0" borderId="12" xfId="3" applyFont="1" applyBorder="1" applyAlignment="1"/>
    <xf numFmtId="0" fontId="30" fillId="0" borderId="13" xfId="3" applyFont="1" applyBorder="1" applyAlignment="1"/>
    <xf numFmtId="0" fontId="30" fillId="0" borderId="10" xfId="3" applyFont="1" applyBorder="1" applyAlignment="1"/>
    <xf numFmtId="0" fontId="11" fillId="2" borderId="5" xfId="3" applyFont="1" applyFill="1" applyBorder="1" applyAlignment="1" applyProtection="1">
      <alignment horizontal="center" vertical="center" wrapText="1"/>
    </xf>
    <xf numFmtId="0" fontId="1" fillId="2" borderId="27" xfId="3" applyFont="1" applyFill="1" applyBorder="1" applyAlignment="1" applyProtection="1">
      <alignment horizontal="center" vertical="center"/>
    </xf>
    <xf numFmtId="0" fontId="1" fillId="2" borderId="24" xfId="3" applyFont="1" applyFill="1" applyBorder="1" applyAlignment="1" applyProtection="1">
      <alignment horizontal="center" vertical="center"/>
    </xf>
    <xf numFmtId="0" fontId="31" fillId="0" borderId="25" xfId="3" applyFont="1" applyFill="1" applyBorder="1" applyAlignment="1" applyProtection="1">
      <alignment horizontal="center" vertical="center"/>
    </xf>
    <xf numFmtId="0" fontId="31" fillId="0" borderId="26" xfId="3" applyFont="1" applyFill="1" applyBorder="1" applyAlignment="1" applyProtection="1">
      <alignment horizontal="center" vertical="center"/>
    </xf>
    <xf numFmtId="0" fontId="31" fillId="0" borderId="27" xfId="3" applyFont="1" applyFill="1" applyBorder="1" applyAlignment="1" applyProtection="1">
      <alignment horizontal="center" vertical="center"/>
    </xf>
    <xf numFmtId="15" fontId="30" fillId="0" borderId="3" xfId="3" applyNumberFormat="1" applyFont="1" applyBorder="1" applyAlignment="1" applyProtection="1">
      <alignment horizontal="center" vertical="center"/>
    </xf>
    <xf numFmtId="0" fontId="30" fillId="0" borderId="0" xfId="3" applyFont="1" applyBorder="1" applyAlignment="1" applyProtection="1">
      <alignment horizontal="center" vertical="center"/>
    </xf>
    <xf numFmtId="0" fontId="30" fillId="0" borderId="4" xfId="3" applyFont="1" applyBorder="1" applyAlignment="1" applyProtection="1">
      <alignment horizontal="center" vertical="center"/>
    </xf>
    <xf numFmtId="0" fontId="1" fillId="0" borderId="11" xfId="3" applyFont="1" applyFill="1" applyBorder="1" applyAlignment="1" applyProtection="1">
      <alignment horizontal="left" vertical="center" wrapText="1"/>
    </xf>
    <xf numFmtId="0" fontId="1" fillId="0" borderId="21" xfId="3" applyFont="1" applyFill="1" applyBorder="1" applyAlignment="1" applyProtection="1">
      <alignment horizontal="left" vertical="center" wrapText="1"/>
    </xf>
    <xf numFmtId="0" fontId="4" fillId="0" borderId="22" xfId="3" applyFont="1" applyFill="1" applyBorder="1" applyAlignment="1" applyProtection="1">
      <alignment horizontal="center" vertical="center"/>
    </xf>
    <xf numFmtId="0" fontId="1" fillId="0" borderId="23" xfId="3" applyBorder="1" applyAlignment="1" applyProtection="1">
      <alignment vertical="center"/>
    </xf>
    <xf numFmtId="0" fontId="1" fillId="0" borderId="24" xfId="3" applyBorder="1" applyAlignment="1" applyProtection="1">
      <alignment vertical="center"/>
    </xf>
    <xf numFmtId="0" fontId="17" fillId="0" borderId="18" xfId="3" applyFont="1" applyBorder="1" applyAlignment="1" applyProtection="1">
      <alignment horizontal="right" vertical="center" indent="1"/>
    </xf>
    <xf numFmtId="0" fontId="17" fillId="0" borderId="19" xfId="3" applyFont="1" applyBorder="1" applyAlignment="1" applyProtection="1">
      <alignment horizontal="right" vertical="center" indent="1"/>
    </xf>
    <xf numFmtId="0" fontId="19" fillId="0" borderId="0" xfId="3" applyFont="1" applyBorder="1" applyAlignment="1" applyProtection="1">
      <alignment vertical="center"/>
    </xf>
    <xf numFmtId="0" fontId="19" fillId="0" borderId="4" xfId="3" applyFont="1" applyBorder="1" applyAlignment="1" applyProtection="1">
      <alignment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4" xfId="3" applyFont="1" applyBorder="1" applyAlignment="1" applyProtection="1">
      <alignment horizontal="center" vertical="center"/>
    </xf>
    <xf numFmtId="0" fontId="1" fillId="2" borderId="31" xfId="3" applyFont="1" applyFill="1" applyBorder="1" applyAlignment="1" applyProtection="1">
      <alignment horizontal="center" vertical="center" wrapText="1"/>
    </xf>
    <xf numFmtId="0" fontId="1" fillId="2" borderId="28" xfId="3" applyFont="1" applyFill="1" applyBorder="1" applyAlignment="1" applyProtection="1">
      <alignment horizontal="center" vertical="center" wrapText="1"/>
    </xf>
    <xf numFmtId="0" fontId="1" fillId="2" borderId="33" xfId="3" applyFont="1" applyFill="1" applyBorder="1" applyAlignment="1" applyProtection="1">
      <alignment horizontal="center" vertical="center" wrapText="1"/>
    </xf>
    <xf numFmtId="0" fontId="1" fillId="2" borderId="29" xfId="3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30" fillId="0" borderId="13" xfId="0" applyFont="1" applyBorder="1" applyAlignment="1" applyProtection="1">
      <alignment vertical="center"/>
    </xf>
    <xf numFmtId="0" fontId="30" fillId="0" borderId="10" xfId="0" applyFont="1" applyBorder="1" applyAlignment="1" applyProtection="1">
      <alignment vertical="center"/>
    </xf>
    <xf numFmtId="0" fontId="20" fillId="0" borderId="4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4" borderId="36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21" xfId="0" applyFont="1" applyFill="1" applyBorder="1" applyAlignment="1" applyProtection="1">
      <alignment horizontal="left" vertical="center"/>
    </xf>
    <xf numFmtId="0" fontId="9" fillId="0" borderId="0" xfId="3" applyFont="1" applyAlignment="1">
      <alignment horizontal="left" vertical="center"/>
    </xf>
  </cellXfs>
  <cellStyles count="4">
    <cellStyle name="Hyperlink" xfId="1" builtinId="8"/>
    <cellStyle name="Normal" xfId="0" builtinId="0"/>
    <cellStyle name="Normal 2" xfId="3"/>
    <cellStyle name="Percent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6</xdr:row>
      <xdr:rowOff>47625</xdr:rowOff>
    </xdr:from>
    <xdr:to>
      <xdr:col>6</xdr:col>
      <xdr:colOff>161926</xdr:colOff>
      <xdr:row>19</xdr:row>
      <xdr:rowOff>0</xdr:rowOff>
    </xdr:to>
    <xdr:grpSp>
      <xdr:nvGrpSpPr>
        <xdr:cNvPr id="4" name="Group 3"/>
        <xdr:cNvGrpSpPr/>
      </xdr:nvGrpSpPr>
      <xdr:grpSpPr>
        <a:xfrm>
          <a:off x="657225" y="1533525"/>
          <a:ext cx="7658101" cy="2981325"/>
          <a:chOff x="880537" y="1474287"/>
          <a:chExt cx="14525801" cy="3031038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5" name="Group 4"/>
          <xdr:cNvGrpSpPr/>
        </xdr:nvGrpSpPr>
        <xdr:grpSpPr>
          <a:xfrm>
            <a:off x="880537" y="1485900"/>
            <a:ext cx="1143000" cy="3019425"/>
            <a:chOff x="23287" y="1514475"/>
            <a:chExt cx="1143000" cy="3019425"/>
          </a:xfrm>
        </xdr:grpSpPr>
        <xdr:sp macro="" textlink="">
          <xdr:nvSpPr>
            <xdr:cNvPr id="9" name="Flowchart: Magnetic Disk 8"/>
            <xdr:cNvSpPr/>
          </xdr:nvSpPr>
          <xdr:spPr>
            <a:xfrm>
              <a:off x="23287" y="1514475"/>
              <a:ext cx="1143000" cy="3019425"/>
            </a:xfrm>
            <a:prstGeom prst="flowChartMagneticDisk">
              <a:avLst/>
            </a:prstGeom>
            <a:gradFill>
              <a:gsLst>
                <a:gs pos="0">
                  <a:schemeClr val="tx2"/>
                </a:gs>
                <a:gs pos="80000">
                  <a:schemeClr val="tx2"/>
                </a:gs>
                <a:gs pos="100000">
                  <a:schemeClr val="accent1"/>
                </a:gs>
              </a:gsLst>
            </a:gradFill>
            <a:effectLst>
              <a:reflection blurRad="6350" stA="52000" endA="300" endPos="35000" dir="5400000" sy="-100000" algn="bl" rotWithShape="0"/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angle"/>
              <a:bevelB prst="angl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0" name="TextBox 9"/>
            <xdr:cNvSpPr txBox="1"/>
          </xdr:nvSpPr>
          <xdr:spPr>
            <a:xfrm rot="16200000">
              <a:off x="-844405" y="2590581"/>
              <a:ext cx="2819400" cy="86721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2000" b="1" strike="noStrike" spc="50" baseline="0">
                  <a:solidFill>
                    <a:schemeClr val="bg1"/>
                  </a:solidFill>
                </a:rPr>
                <a:t>AISSE &amp; AISSCE</a:t>
              </a:r>
            </a:p>
          </xdr:txBody>
        </xdr:sp>
      </xdr:grpSp>
      <xdr:grpSp>
        <xdr:nvGrpSpPr>
          <xdr:cNvPr id="6" name="Group 5"/>
          <xdr:cNvGrpSpPr/>
        </xdr:nvGrpSpPr>
        <xdr:grpSpPr>
          <a:xfrm>
            <a:off x="14263339" y="1474287"/>
            <a:ext cx="1142999" cy="3019425"/>
            <a:chOff x="6662389" y="1502862"/>
            <a:chExt cx="1142999" cy="3019425"/>
          </a:xfrm>
        </xdr:grpSpPr>
        <xdr:sp macro="" textlink="">
          <xdr:nvSpPr>
            <xdr:cNvPr id="7" name="Flowchart: Magnetic Disk 6"/>
            <xdr:cNvSpPr/>
          </xdr:nvSpPr>
          <xdr:spPr>
            <a:xfrm>
              <a:off x="6662389" y="1502862"/>
              <a:ext cx="1142999" cy="3019425"/>
            </a:xfrm>
            <a:prstGeom prst="flowChartMagneticDisk">
              <a:avLst/>
            </a:prstGeom>
            <a:gradFill>
              <a:gsLst>
                <a:gs pos="0">
                  <a:schemeClr val="tx2"/>
                </a:gs>
                <a:gs pos="80000">
                  <a:schemeClr val="tx2"/>
                </a:gs>
                <a:gs pos="100000">
                  <a:schemeClr val="accent1"/>
                </a:gs>
              </a:gsLst>
            </a:gradFill>
            <a:effectLst>
              <a:reflection blurRad="6350" stA="52000" endA="300" endPos="35000" dir="5400000" sy="-100000" algn="bl" rotWithShape="0"/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angl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8" name="TextBox 7"/>
            <xdr:cNvSpPr txBox="1"/>
          </xdr:nvSpPr>
          <xdr:spPr>
            <a:xfrm rot="5400000">
              <a:off x="5844644" y="2642203"/>
              <a:ext cx="2819400" cy="740743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2000" b="1" strike="noStrike" spc="50" baseline="0">
                  <a:solidFill>
                    <a:schemeClr val="bg1"/>
                  </a:solidFill>
                </a:rPr>
                <a:t>2017- 2018</a:t>
              </a:r>
            </a:p>
          </xdr:txBody>
        </xdr:sp>
      </xdr:grpSp>
    </xdr:grpSp>
    <xdr:clientData/>
  </xdr:twoCellAnchor>
  <xdr:twoCellAnchor editAs="oneCell">
    <xdr:from>
      <xdr:col>0</xdr:col>
      <xdr:colOff>76200</xdr:colOff>
      <xdr:row>0</xdr:row>
      <xdr:rowOff>171450</xdr:rowOff>
    </xdr:from>
    <xdr:to>
      <xdr:col>1</xdr:col>
      <xdr:colOff>568475</xdr:colOff>
      <xdr:row>4</xdr:row>
      <xdr:rowOff>74184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1714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25400</xdr:rowOff>
    </xdr:from>
    <xdr:to>
      <xdr:col>1</xdr:col>
      <xdr:colOff>492386</xdr:colOff>
      <xdr:row>3</xdr:row>
      <xdr:rowOff>2291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1750" y="2730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428625</xdr:colOff>
      <xdr:row>1</xdr:row>
      <xdr:rowOff>66675</xdr:rowOff>
    </xdr:from>
    <xdr:to>
      <xdr:col>18</xdr:col>
      <xdr:colOff>325275</xdr:colOff>
      <xdr:row>3</xdr:row>
      <xdr:rowOff>39375</xdr:rowOff>
    </xdr:to>
    <xdr:sp macro="" textlink="">
      <xdr:nvSpPr>
        <xdr:cNvPr id="4" name="Bevel 3">
          <a:hlinkClick xmlns:r="http://schemas.openxmlformats.org/officeDocument/2006/relationships" r:id="rId2"/>
        </xdr:cNvPr>
        <xdr:cNvSpPr/>
      </xdr:nvSpPr>
      <xdr:spPr>
        <a:xfrm>
          <a:off x="9324975" y="3143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25400</xdr:rowOff>
    </xdr:from>
    <xdr:to>
      <xdr:col>1</xdr:col>
      <xdr:colOff>492386</xdr:colOff>
      <xdr:row>3</xdr:row>
      <xdr:rowOff>2291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1750" y="2730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428625</xdr:colOff>
      <xdr:row>1</xdr:row>
      <xdr:rowOff>66675</xdr:rowOff>
    </xdr:from>
    <xdr:to>
      <xdr:col>18</xdr:col>
      <xdr:colOff>325275</xdr:colOff>
      <xdr:row>3</xdr:row>
      <xdr:rowOff>39375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9324975" y="3143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25400</xdr:rowOff>
    </xdr:from>
    <xdr:to>
      <xdr:col>1</xdr:col>
      <xdr:colOff>492386</xdr:colOff>
      <xdr:row>3</xdr:row>
      <xdr:rowOff>2291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1750" y="2730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428625</xdr:colOff>
      <xdr:row>1</xdr:row>
      <xdr:rowOff>66675</xdr:rowOff>
    </xdr:from>
    <xdr:to>
      <xdr:col>18</xdr:col>
      <xdr:colOff>325275</xdr:colOff>
      <xdr:row>3</xdr:row>
      <xdr:rowOff>39375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9324975" y="3143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25400</xdr:rowOff>
    </xdr:from>
    <xdr:to>
      <xdr:col>1</xdr:col>
      <xdr:colOff>492386</xdr:colOff>
      <xdr:row>3</xdr:row>
      <xdr:rowOff>2291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1750" y="2730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428625</xdr:colOff>
      <xdr:row>1</xdr:row>
      <xdr:rowOff>66675</xdr:rowOff>
    </xdr:from>
    <xdr:to>
      <xdr:col>18</xdr:col>
      <xdr:colOff>325275</xdr:colOff>
      <xdr:row>3</xdr:row>
      <xdr:rowOff>39375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9324975" y="3143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25400</xdr:rowOff>
    </xdr:from>
    <xdr:to>
      <xdr:col>1</xdr:col>
      <xdr:colOff>492386</xdr:colOff>
      <xdr:row>3</xdr:row>
      <xdr:rowOff>2291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1750" y="2730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428625</xdr:colOff>
      <xdr:row>1</xdr:row>
      <xdr:rowOff>66675</xdr:rowOff>
    </xdr:from>
    <xdr:to>
      <xdr:col>18</xdr:col>
      <xdr:colOff>325275</xdr:colOff>
      <xdr:row>3</xdr:row>
      <xdr:rowOff>39375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9324975" y="3143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28575</xdr:colOff>
      <xdr:row>2</xdr:row>
      <xdr:rowOff>19050</xdr:rowOff>
    </xdr:from>
    <xdr:to>
      <xdr:col>1</xdr:col>
      <xdr:colOff>489211</xdr:colOff>
      <xdr:row>4</xdr:row>
      <xdr:rowOff>119766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5143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2</xdr:row>
      <xdr:rowOff>38100</xdr:rowOff>
    </xdr:from>
    <xdr:to>
      <xdr:col>1</xdr:col>
      <xdr:colOff>508261</xdr:colOff>
      <xdr:row>4</xdr:row>
      <xdr:rowOff>138816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53340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2</xdr:row>
      <xdr:rowOff>28575</xdr:rowOff>
    </xdr:from>
    <xdr:to>
      <xdr:col>1</xdr:col>
      <xdr:colOff>508261</xdr:colOff>
      <xdr:row>4</xdr:row>
      <xdr:rowOff>129291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523875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38100</xdr:colOff>
      <xdr:row>2</xdr:row>
      <xdr:rowOff>19050</xdr:rowOff>
    </xdr:from>
    <xdr:to>
      <xdr:col>1</xdr:col>
      <xdr:colOff>498736</xdr:colOff>
      <xdr:row>4</xdr:row>
      <xdr:rowOff>119766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8100" y="5143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1</xdr:row>
      <xdr:rowOff>19050</xdr:rowOff>
    </xdr:from>
    <xdr:to>
      <xdr:col>1</xdr:col>
      <xdr:colOff>508261</xdr:colOff>
      <xdr:row>2</xdr:row>
      <xdr:rowOff>243591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26670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460636</xdr:colOff>
      <xdr:row>2</xdr:row>
      <xdr:rowOff>224541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396875</xdr:colOff>
      <xdr:row>1</xdr:row>
      <xdr:rowOff>41275</xdr:rowOff>
    </xdr:from>
    <xdr:to>
      <xdr:col>18</xdr:col>
      <xdr:colOff>293525</xdr:colOff>
      <xdr:row>3</xdr:row>
      <xdr:rowOff>13975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9293225" y="2889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38100</xdr:rowOff>
    </xdr:from>
    <xdr:to>
      <xdr:col>2</xdr:col>
      <xdr:colOff>117736</xdr:colOff>
      <xdr:row>4</xdr:row>
      <xdr:rowOff>138816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419100</xdr:colOff>
      <xdr:row>0</xdr:row>
      <xdr:rowOff>161925</xdr:rowOff>
    </xdr:from>
    <xdr:to>
      <xdr:col>7</xdr:col>
      <xdr:colOff>601500</xdr:colOff>
      <xdr:row>2</xdr:row>
      <xdr:rowOff>134625</xdr:rowOff>
    </xdr:to>
    <xdr:sp macro="" textlink="">
      <xdr:nvSpPr>
        <xdr:cNvPr id="5" name="Bevel 4">
          <a:hlinkClick xmlns:r="http://schemas.openxmlformats.org/officeDocument/2006/relationships" r:id="rId2"/>
        </xdr:cNvPr>
        <xdr:cNvSpPr/>
      </xdr:nvSpPr>
      <xdr:spPr>
        <a:xfrm>
          <a:off x="6305550" y="1619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136786</xdr:colOff>
      <xdr:row>4</xdr:row>
      <xdr:rowOff>129291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7150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0</xdr:row>
      <xdr:rowOff>190500</xdr:rowOff>
    </xdr:from>
    <xdr:to>
      <xdr:col>7</xdr:col>
      <xdr:colOff>582450</xdr:colOff>
      <xdr:row>2</xdr:row>
      <xdr:rowOff>163200</xdr:rowOff>
    </xdr:to>
    <xdr:sp macro="" textlink="">
      <xdr:nvSpPr>
        <xdr:cNvPr id="5" name="Bevel 4">
          <a:hlinkClick xmlns:r="http://schemas.openxmlformats.org/officeDocument/2006/relationships" r:id="rId2"/>
        </xdr:cNvPr>
        <xdr:cNvSpPr/>
      </xdr:nvSpPr>
      <xdr:spPr>
        <a:xfrm>
          <a:off x="6286500" y="1905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19050</xdr:rowOff>
    </xdr:from>
    <xdr:to>
      <xdr:col>2</xdr:col>
      <xdr:colOff>127261</xdr:colOff>
      <xdr:row>4</xdr:row>
      <xdr:rowOff>119766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0</xdr:row>
      <xdr:rowOff>180975</xdr:rowOff>
    </xdr:from>
    <xdr:to>
      <xdr:col>7</xdr:col>
      <xdr:colOff>582450</xdr:colOff>
      <xdr:row>2</xdr:row>
      <xdr:rowOff>153675</xdr:rowOff>
    </xdr:to>
    <xdr:sp macro="" textlink="">
      <xdr:nvSpPr>
        <xdr:cNvPr id="4" name="Bevel 3">
          <a:hlinkClick xmlns:r="http://schemas.openxmlformats.org/officeDocument/2006/relationships" r:id="rId2"/>
        </xdr:cNvPr>
        <xdr:cNvSpPr/>
      </xdr:nvSpPr>
      <xdr:spPr>
        <a:xfrm>
          <a:off x="6286500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47625</xdr:rowOff>
    </xdr:from>
    <xdr:to>
      <xdr:col>2</xdr:col>
      <xdr:colOff>117736</xdr:colOff>
      <xdr:row>4</xdr:row>
      <xdr:rowOff>148341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429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390525</xdr:colOff>
      <xdr:row>0</xdr:row>
      <xdr:rowOff>180975</xdr:rowOff>
    </xdr:from>
    <xdr:to>
      <xdr:col>7</xdr:col>
      <xdr:colOff>572925</xdr:colOff>
      <xdr:row>2</xdr:row>
      <xdr:rowOff>153675</xdr:rowOff>
    </xdr:to>
    <xdr:sp macro="" textlink="">
      <xdr:nvSpPr>
        <xdr:cNvPr id="5" name="Bevel 4">
          <a:hlinkClick xmlns:r="http://schemas.openxmlformats.org/officeDocument/2006/relationships" r:id="rId2"/>
        </xdr:cNvPr>
        <xdr:cNvSpPr/>
      </xdr:nvSpPr>
      <xdr:spPr>
        <a:xfrm>
          <a:off x="6276975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28575</xdr:rowOff>
    </xdr:from>
    <xdr:to>
      <xdr:col>1</xdr:col>
      <xdr:colOff>489211</xdr:colOff>
      <xdr:row>3</xdr:row>
      <xdr:rowOff>5466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762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314325</xdr:colOff>
      <xdr:row>1</xdr:row>
      <xdr:rowOff>19050</xdr:rowOff>
    </xdr:from>
    <xdr:to>
      <xdr:col>20</xdr:col>
      <xdr:colOff>210975</xdr:colOff>
      <xdr:row>2</xdr:row>
      <xdr:rowOff>239400</xdr:rowOff>
    </xdr:to>
    <xdr:sp macro="" textlink="">
      <xdr:nvSpPr>
        <xdr:cNvPr id="5" name="Bevel 4">
          <a:hlinkClick xmlns:r="http://schemas.openxmlformats.org/officeDocument/2006/relationships" r:id="rId2"/>
        </xdr:cNvPr>
        <xdr:cNvSpPr/>
      </xdr:nvSpPr>
      <xdr:spPr>
        <a:xfrm>
          <a:off x="9772650" y="2667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19050</xdr:rowOff>
    </xdr:from>
    <xdr:to>
      <xdr:col>1</xdr:col>
      <xdr:colOff>508261</xdr:colOff>
      <xdr:row>4</xdr:row>
      <xdr:rowOff>119766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200025</xdr:colOff>
      <xdr:row>0</xdr:row>
      <xdr:rowOff>171450</xdr:rowOff>
    </xdr:from>
    <xdr:to>
      <xdr:col>5</xdr:col>
      <xdr:colOff>382425</xdr:colOff>
      <xdr:row>2</xdr:row>
      <xdr:rowOff>144150</xdr:rowOff>
    </xdr:to>
    <xdr:sp macro="" textlink="">
      <xdr:nvSpPr>
        <xdr:cNvPr id="5" name="Bevel 4">
          <a:hlinkClick xmlns:r="http://schemas.openxmlformats.org/officeDocument/2006/relationships" r:id="rId2"/>
        </xdr:cNvPr>
        <xdr:cNvSpPr/>
      </xdr:nvSpPr>
      <xdr:spPr>
        <a:xfrm>
          <a:off x="5924550" y="1714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28575</xdr:rowOff>
    </xdr:from>
    <xdr:to>
      <xdr:col>1</xdr:col>
      <xdr:colOff>393961</xdr:colOff>
      <xdr:row>4</xdr:row>
      <xdr:rowOff>129291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314325</xdr:colOff>
      <xdr:row>1</xdr:row>
      <xdr:rowOff>19050</xdr:rowOff>
    </xdr:from>
    <xdr:to>
      <xdr:col>5</xdr:col>
      <xdr:colOff>496725</xdr:colOff>
      <xdr:row>2</xdr:row>
      <xdr:rowOff>239400</xdr:rowOff>
    </xdr:to>
    <xdr:sp macro="" textlink="">
      <xdr:nvSpPr>
        <xdr:cNvPr id="6" name="Bevel 5">
          <a:hlinkClick xmlns:r="http://schemas.openxmlformats.org/officeDocument/2006/relationships" r:id="rId2"/>
        </xdr:cNvPr>
        <xdr:cNvSpPr/>
      </xdr:nvSpPr>
      <xdr:spPr>
        <a:xfrm>
          <a:off x="6153150" y="2667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38100</xdr:rowOff>
    </xdr:from>
    <xdr:to>
      <xdr:col>1</xdr:col>
      <xdr:colOff>355861</xdr:colOff>
      <xdr:row>4</xdr:row>
      <xdr:rowOff>138816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9525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314325</xdr:colOff>
      <xdr:row>0</xdr:row>
      <xdr:rowOff>180975</xdr:rowOff>
    </xdr:from>
    <xdr:to>
      <xdr:col>8</xdr:col>
      <xdr:colOff>496725</xdr:colOff>
      <xdr:row>2</xdr:row>
      <xdr:rowOff>153675</xdr:rowOff>
    </xdr:to>
    <xdr:sp macro="" textlink="">
      <xdr:nvSpPr>
        <xdr:cNvPr id="5" name="Bevel 4">
          <a:hlinkClick xmlns:r="http://schemas.openxmlformats.org/officeDocument/2006/relationships" r:id="rId2"/>
        </xdr:cNvPr>
        <xdr:cNvSpPr/>
      </xdr:nvSpPr>
      <xdr:spPr>
        <a:xfrm>
          <a:off x="6867525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1</xdr:col>
      <xdr:colOff>546361</xdr:colOff>
      <xdr:row>2</xdr:row>
      <xdr:rowOff>243591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2667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371475</xdr:colOff>
      <xdr:row>1</xdr:row>
      <xdr:rowOff>85725</xdr:rowOff>
    </xdr:from>
    <xdr:to>
      <xdr:col>24</xdr:col>
      <xdr:colOff>449100</xdr:colOff>
      <xdr:row>3</xdr:row>
      <xdr:rowOff>58425</xdr:rowOff>
    </xdr:to>
    <xdr:sp macro="" textlink="">
      <xdr:nvSpPr>
        <xdr:cNvPr id="4" name="Bevel 3">
          <a:hlinkClick xmlns:r="http://schemas.openxmlformats.org/officeDocument/2006/relationships" r:id="rId2"/>
        </xdr:cNvPr>
        <xdr:cNvSpPr/>
      </xdr:nvSpPr>
      <xdr:spPr>
        <a:xfrm>
          <a:off x="9953625" y="3333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>
    <xdr:from>
      <xdr:col>2</xdr:col>
      <xdr:colOff>457053</xdr:colOff>
      <xdr:row>9</xdr:row>
      <xdr:rowOff>78356</xdr:rowOff>
    </xdr:from>
    <xdr:to>
      <xdr:col>15</xdr:col>
      <xdr:colOff>177592</xdr:colOff>
      <xdr:row>11</xdr:row>
      <xdr:rowOff>116456</xdr:rowOff>
    </xdr:to>
    <xdr:sp macro="" textlink="">
      <xdr:nvSpPr>
        <xdr:cNvPr id="6" name="TextBox 5"/>
        <xdr:cNvSpPr txBox="1"/>
      </xdr:nvSpPr>
      <xdr:spPr>
        <a:xfrm rot="19442956">
          <a:off x="1704828" y="1945256"/>
          <a:ext cx="5273614" cy="419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/>
            <a:t>Not</a:t>
          </a:r>
          <a:r>
            <a:rPr lang="en-US" sz="1600" baseline="0"/>
            <a:t> applicable - Removed as per 2016 revised Proforma</a:t>
          </a:r>
          <a:endParaRPr lang="en-US" sz="16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19050</xdr:rowOff>
    </xdr:from>
    <xdr:to>
      <xdr:col>1</xdr:col>
      <xdr:colOff>384436</xdr:colOff>
      <xdr:row>4</xdr:row>
      <xdr:rowOff>119766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352425</xdr:colOff>
      <xdr:row>0</xdr:row>
      <xdr:rowOff>219075</xdr:rowOff>
    </xdr:from>
    <xdr:to>
      <xdr:col>6</xdr:col>
      <xdr:colOff>534825</xdr:colOff>
      <xdr:row>2</xdr:row>
      <xdr:rowOff>191775</xdr:rowOff>
    </xdr:to>
    <xdr:sp macro="" textlink="">
      <xdr:nvSpPr>
        <xdr:cNvPr id="5" name="Bevel 4">
          <a:hlinkClick xmlns:r="http://schemas.openxmlformats.org/officeDocument/2006/relationships" r:id="rId2"/>
        </xdr:cNvPr>
        <xdr:cNvSpPr/>
      </xdr:nvSpPr>
      <xdr:spPr>
        <a:xfrm>
          <a:off x="7572375" y="2190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50006</xdr:rowOff>
    </xdr:from>
    <xdr:to>
      <xdr:col>1</xdr:col>
      <xdr:colOff>489211</xdr:colOff>
      <xdr:row>3</xdr:row>
      <xdr:rowOff>26897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97656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304800</xdr:colOff>
      <xdr:row>1</xdr:row>
      <xdr:rowOff>76200</xdr:rowOff>
    </xdr:from>
    <xdr:to>
      <xdr:col>18</xdr:col>
      <xdr:colOff>201450</xdr:colOff>
      <xdr:row>3</xdr:row>
      <xdr:rowOff>48900</xdr:rowOff>
    </xdr:to>
    <xdr:sp macro="" textlink="">
      <xdr:nvSpPr>
        <xdr:cNvPr id="6" name="Bevel 5">
          <a:hlinkClick xmlns:r="http://schemas.openxmlformats.org/officeDocument/2006/relationships" r:id="rId2"/>
        </xdr:cNvPr>
        <xdr:cNvSpPr/>
      </xdr:nvSpPr>
      <xdr:spPr>
        <a:xfrm>
          <a:off x="9134475" y="3238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19050</xdr:rowOff>
    </xdr:from>
    <xdr:to>
      <xdr:col>2</xdr:col>
      <xdr:colOff>22486</xdr:colOff>
      <xdr:row>4</xdr:row>
      <xdr:rowOff>119766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95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409575</xdr:colOff>
      <xdr:row>0</xdr:row>
      <xdr:rowOff>228600</xdr:rowOff>
    </xdr:from>
    <xdr:to>
      <xdr:col>6</xdr:col>
      <xdr:colOff>591976</xdr:colOff>
      <xdr:row>2</xdr:row>
      <xdr:rowOff>201300</xdr:rowOff>
    </xdr:to>
    <xdr:sp macro="" textlink="">
      <xdr:nvSpPr>
        <xdr:cNvPr id="5" name="Bevel 4">
          <a:hlinkClick xmlns:r="http://schemas.openxmlformats.org/officeDocument/2006/relationships" r:id="rId2"/>
        </xdr:cNvPr>
        <xdr:cNvSpPr/>
      </xdr:nvSpPr>
      <xdr:spPr>
        <a:xfrm>
          <a:off x="5915025" y="2286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460636</xdr:colOff>
      <xdr:row>1</xdr:row>
      <xdr:rowOff>234066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95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285750</xdr:colOff>
      <xdr:row>0</xdr:row>
      <xdr:rowOff>0</xdr:rowOff>
    </xdr:from>
    <xdr:to>
      <xdr:col>20</xdr:col>
      <xdr:colOff>182400</xdr:colOff>
      <xdr:row>1</xdr:row>
      <xdr:rowOff>220350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9744075" y="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19050</xdr:rowOff>
    </xdr:from>
    <xdr:to>
      <xdr:col>1</xdr:col>
      <xdr:colOff>489211</xdr:colOff>
      <xdr:row>4</xdr:row>
      <xdr:rowOff>119766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1</xdr:row>
      <xdr:rowOff>85725</xdr:rowOff>
    </xdr:from>
    <xdr:to>
      <xdr:col>7</xdr:col>
      <xdr:colOff>106200</xdr:colOff>
      <xdr:row>3</xdr:row>
      <xdr:rowOff>58425</xdr:rowOff>
    </xdr:to>
    <xdr:sp macro="" textlink="">
      <xdr:nvSpPr>
        <xdr:cNvPr id="4" name="Bevel 3">
          <a:hlinkClick xmlns:r="http://schemas.openxmlformats.org/officeDocument/2006/relationships" r:id="rId2"/>
        </xdr:cNvPr>
        <xdr:cNvSpPr/>
      </xdr:nvSpPr>
      <xdr:spPr>
        <a:xfrm>
          <a:off x="6877050" y="3333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38100</xdr:rowOff>
    </xdr:from>
    <xdr:to>
      <xdr:col>1</xdr:col>
      <xdr:colOff>393961</xdr:colOff>
      <xdr:row>4</xdr:row>
      <xdr:rowOff>138816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219075</xdr:colOff>
      <xdr:row>0</xdr:row>
      <xdr:rowOff>238125</xdr:rowOff>
    </xdr:from>
    <xdr:to>
      <xdr:col>5</xdr:col>
      <xdr:colOff>401475</xdr:colOff>
      <xdr:row>2</xdr:row>
      <xdr:rowOff>210825</xdr:rowOff>
    </xdr:to>
    <xdr:sp macro="" textlink="">
      <xdr:nvSpPr>
        <xdr:cNvPr id="4" name="Bevel 3">
          <a:hlinkClick xmlns:r="http://schemas.openxmlformats.org/officeDocument/2006/relationships" r:id="rId2"/>
        </xdr:cNvPr>
        <xdr:cNvSpPr/>
      </xdr:nvSpPr>
      <xdr:spPr>
        <a:xfrm>
          <a:off x="6057900" y="2381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38100</xdr:rowOff>
    </xdr:from>
    <xdr:to>
      <xdr:col>1</xdr:col>
      <xdr:colOff>517786</xdr:colOff>
      <xdr:row>4</xdr:row>
      <xdr:rowOff>138816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7150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266700</xdr:colOff>
      <xdr:row>0</xdr:row>
      <xdr:rowOff>228600</xdr:rowOff>
    </xdr:from>
    <xdr:to>
      <xdr:col>8</xdr:col>
      <xdr:colOff>68100</xdr:colOff>
      <xdr:row>2</xdr:row>
      <xdr:rowOff>201300</xdr:rowOff>
    </xdr:to>
    <xdr:sp macro="" textlink="">
      <xdr:nvSpPr>
        <xdr:cNvPr id="5" name="Bevel 4">
          <a:hlinkClick xmlns:r="http://schemas.openxmlformats.org/officeDocument/2006/relationships" r:id="rId2"/>
        </xdr:cNvPr>
        <xdr:cNvSpPr/>
      </xdr:nvSpPr>
      <xdr:spPr>
        <a:xfrm>
          <a:off x="6753225" y="2286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2</xdr:col>
      <xdr:colOff>261</xdr:colOff>
      <xdr:row>4</xdr:row>
      <xdr:rowOff>129291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323850</xdr:colOff>
      <xdr:row>0</xdr:row>
      <xdr:rowOff>133350</xdr:rowOff>
    </xdr:from>
    <xdr:to>
      <xdr:col>6</xdr:col>
      <xdr:colOff>506250</xdr:colOff>
      <xdr:row>2</xdr:row>
      <xdr:rowOff>106050</xdr:rowOff>
    </xdr:to>
    <xdr:sp macro="" textlink="">
      <xdr:nvSpPr>
        <xdr:cNvPr id="5" name="Bevel 4">
          <a:hlinkClick xmlns:r="http://schemas.openxmlformats.org/officeDocument/2006/relationships" r:id="rId2"/>
        </xdr:cNvPr>
        <xdr:cNvSpPr/>
      </xdr:nvSpPr>
      <xdr:spPr>
        <a:xfrm>
          <a:off x="5848350" y="1333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85986</xdr:colOff>
      <xdr:row>2</xdr:row>
      <xdr:rowOff>224541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1463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352425</xdr:colOff>
      <xdr:row>0</xdr:row>
      <xdr:rowOff>142875</xdr:rowOff>
    </xdr:from>
    <xdr:to>
      <xdr:col>7</xdr:col>
      <xdr:colOff>534825</xdr:colOff>
      <xdr:row>2</xdr:row>
      <xdr:rowOff>115575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6238875" y="1428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able1" displayName="Table1" ref="B8:E70" totalsRowShown="0" headerRowDxfId="8" dataDxfId="6" headerRowBorderDxfId="7" tableBorderDxfId="5" totalsRowBorderDxfId="4">
  <tableColumns count="4">
    <tableColumn id="1" name="Sl. No." dataDxfId="3" dataCellStyle="Normal 2"/>
    <tableColumn id="2" name="Name of the KV" dataDxfId="2" dataCellStyle="Normal 2"/>
    <tableColumn id="3" name="Student Name" dataDxfId="1" dataCellStyle="Normal 2"/>
    <tableColumn id="4" name="Grade" dataDxfId="0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3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4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5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3"/>
  <sheetViews>
    <sheetView showGridLines="0" zoomScaleNormal="100" workbookViewId="0">
      <pane xSplit="7" ySplit="20" topLeftCell="H21" activePane="bottomRight" state="frozen"/>
      <selection pane="topRight" activeCell="H1" sqref="H1"/>
      <selection pane="bottomLeft" activeCell="A24" sqref="A24"/>
      <selection pane="bottomRight" activeCell="A45" sqref="A45"/>
    </sheetView>
  </sheetViews>
  <sheetFormatPr defaultRowHeight="12.75" x14ac:dyDescent="0.2"/>
  <cols>
    <col min="1" max="1" width="12.7109375" customWidth="1"/>
    <col min="2" max="2" width="8.7109375" customWidth="1"/>
    <col min="3" max="5" width="30.7109375" customWidth="1"/>
    <col min="6" max="6" width="8.7109375" customWidth="1"/>
    <col min="7" max="7" width="12.7109375" customWidth="1"/>
    <col min="8" max="8" width="7.28515625" bestFit="1" customWidth="1"/>
    <col min="9" max="9" width="10.140625" bestFit="1" customWidth="1"/>
    <col min="10" max="10" width="8.85546875" bestFit="1" customWidth="1"/>
    <col min="11" max="11" width="7.28515625" bestFit="1" customWidth="1"/>
    <col min="12" max="12" width="7.7109375" bestFit="1" customWidth="1"/>
    <col min="13" max="13" width="8.140625" bestFit="1" customWidth="1"/>
  </cols>
  <sheetData>
    <row r="1" spans="1:14" ht="20.100000000000001" customHeight="1" x14ac:dyDescent="0.2">
      <c r="A1" s="336">
        <v>43251</v>
      </c>
      <c r="B1" s="337"/>
      <c r="C1" s="337"/>
      <c r="D1" s="337"/>
      <c r="E1" s="337"/>
      <c r="F1" s="337"/>
      <c r="G1" s="338"/>
    </row>
    <row r="2" spans="1:14" ht="20.100000000000001" customHeight="1" x14ac:dyDescent="0.2">
      <c r="A2" s="339" t="s">
        <v>157</v>
      </c>
      <c r="B2" s="340"/>
      <c r="C2" s="340"/>
      <c r="D2" s="340"/>
      <c r="E2" s="340"/>
      <c r="F2" s="340"/>
      <c r="G2" s="341"/>
    </row>
    <row r="3" spans="1:14" ht="20.100000000000001" customHeight="1" x14ac:dyDescent="0.2">
      <c r="A3" s="342" t="s">
        <v>158</v>
      </c>
      <c r="B3" s="343"/>
      <c r="C3" s="343"/>
      <c r="D3" s="343"/>
      <c r="E3" s="343"/>
      <c r="F3" s="343"/>
      <c r="G3" s="344"/>
      <c r="I3" s="52"/>
    </row>
    <row r="4" spans="1:14" ht="20.100000000000001" customHeight="1" x14ac:dyDescent="0.2">
      <c r="A4" s="345"/>
      <c r="B4" s="324"/>
      <c r="C4" s="324"/>
      <c r="D4" s="324"/>
      <c r="E4" s="324"/>
      <c r="F4" s="324"/>
      <c r="G4" s="325"/>
      <c r="I4" s="52"/>
    </row>
    <row r="5" spans="1:14" ht="20.100000000000001" customHeight="1" x14ac:dyDescent="0.2">
      <c r="A5" s="346" t="s">
        <v>159</v>
      </c>
      <c r="B5" s="347"/>
      <c r="C5" s="347"/>
      <c r="D5" s="347"/>
      <c r="E5" s="347"/>
      <c r="F5" s="347"/>
      <c r="G5" s="348"/>
      <c r="H5" s="31"/>
      <c r="I5" s="31"/>
      <c r="J5" s="31"/>
      <c r="K5" s="31"/>
      <c r="L5" s="31"/>
      <c r="M5" s="31"/>
      <c r="N5" s="31"/>
    </row>
    <row r="6" spans="1:14" ht="20.100000000000001" customHeight="1" x14ac:dyDescent="0.2">
      <c r="A6" s="333"/>
      <c r="B6" s="334"/>
      <c r="C6" s="334"/>
      <c r="D6" s="334"/>
      <c r="E6" s="334"/>
      <c r="F6" s="334"/>
      <c r="G6" s="335"/>
      <c r="H6" s="31"/>
      <c r="I6" s="31"/>
      <c r="J6" s="31"/>
      <c r="K6" s="31"/>
      <c r="L6" s="31"/>
      <c r="M6" s="31"/>
      <c r="N6" s="31"/>
    </row>
    <row r="7" spans="1:14" ht="5.0999999999999996" customHeight="1" thickBot="1" x14ac:dyDescent="0.25">
      <c r="A7" s="323"/>
      <c r="B7" s="324"/>
      <c r="C7" s="324"/>
      <c r="D7" s="324"/>
      <c r="E7" s="324"/>
      <c r="F7" s="324"/>
      <c r="G7" s="325"/>
      <c r="H7" s="31"/>
      <c r="I7" s="31"/>
      <c r="J7" s="31"/>
      <c r="K7" s="31"/>
      <c r="L7" s="31"/>
      <c r="M7" s="31"/>
      <c r="N7" s="31"/>
    </row>
    <row r="8" spans="1:14" ht="20.100000000000001" customHeight="1" x14ac:dyDescent="0.2">
      <c r="A8" s="39"/>
      <c r="B8" s="326" t="s">
        <v>31</v>
      </c>
      <c r="C8" s="249" t="s">
        <v>144</v>
      </c>
      <c r="D8" s="331" t="s">
        <v>145</v>
      </c>
      <c r="E8" s="332"/>
      <c r="F8" s="327" t="s">
        <v>149</v>
      </c>
      <c r="G8" s="49"/>
      <c r="H8" s="31"/>
      <c r="I8" s="31"/>
      <c r="J8" s="31"/>
      <c r="K8" s="31"/>
      <c r="L8" s="31"/>
      <c r="M8" s="31"/>
      <c r="N8" s="31"/>
    </row>
    <row r="9" spans="1:14" s="16" customFormat="1" ht="20.100000000000001" customHeight="1" x14ac:dyDescent="0.2">
      <c r="A9" s="50"/>
      <c r="B9" s="326"/>
      <c r="C9" s="250" t="s">
        <v>70</v>
      </c>
      <c r="D9" s="245" t="s">
        <v>86</v>
      </c>
      <c r="E9" s="247" t="s">
        <v>122</v>
      </c>
      <c r="F9" s="327"/>
      <c r="G9" s="47"/>
      <c r="H9" s="46"/>
      <c r="I9" s="46"/>
      <c r="J9" s="46"/>
      <c r="K9" s="46"/>
      <c r="L9" s="46"/>
      <c r="M9" s="46"/>
      <c r="N9" s="46"/>
    </row>
    <row r="10" spans="1:14" s="16" customFormat="1" ht="20.100000000000001" customHeight="1" x14ac:dyDescent="0.2">
      <c r="A10" s="50"/>
      <c r="B10" s="326"/>
      <c r="C10" s="250" t="s">
        <v>72</v>
      </c>
      <c r="D10" s="245" t="s">
        <v>87</v>
      </c>
      <c r="E10" s="247" t="s">
        <v>123</v>
      </c>
      <c r="F10" s="327"/>
      <c r="G10" s="47"/>
      <c r="H10" s="46"/>
      <c r="I10" s="46"/>
      <c r="J10" s="46"/>
      <c r="K10" s="46"/>
      <c r="L10" s="46"/>
      <c r="M10" s="46"/>
      <c r="N10" s="46"/>
    </row>
    <row r="11" spans="1:14" s="16" customFormat="1" ht="20.100000000000001" customHeight="1" x14ac:dyDescent="0.2">
      <c r="A11" s="50"/>
      <c r="B11" s="326"/>
      <c r="C11" s="250" t="s">
        <v>73</v>
      </c>
      <c r="D11" s="245" t="s">
        <v>88</v>
      </c>
      <c r="E11" s="247" t="s">
        <v>133</v>
      </c>
      <c r="F11" s="327"/>
      <c r="G11" s="51"/>
      <c r="H11" s="48"/>
      <c r="I11" s="48"/>
      <c r="J11" s="48"/>
      <c r="K11" s="48"/>
      <c r="L11" s="48"/>
      <c r="M11" s="48"/>
      <c r="N11" s="46"/>
    </row>
    <row r="12" spans="1:14" s="16" customFormat="1" ht="20.100000000000001" customHeight="1" x14ac:dyDescent="0.2">
      <c r="A12" s="50"/>
      <c r="B12" s="326"/>
      <c r="C12" s="250" t="s">
        <v>74</v>
      </c>
      <c r="D12" s="245" t="s">
        <v>89</v>
      </c>
      <c r="E12" s="247" t="s">
        <v>124</v>
      </c>
      <c r="F12" s="327"/>
      <c r="G12" s="51"/>
      <c r="H12" s="46"/>
      <c r="I12" s="46"/>
      <c r="J12" s="46"/>
      <c r="K12" s="46"/>
      <c r="L12" s="46"/>
      <c r="M12" s="46"/>
      <c r="N12" s="46"/>
    </row>
    <row r="13" spans="1:14" s="16" customFormat="1" ht="20.100000000000001" customHeight="1" x14ac:dyDescent="0.2">
      <c r="A13" s="50"/>
      <c r="B13" s="326"/>
      <c r="C13" s="250" t="s">
        <v>75</v>
      </c>
      <c r="D13" s="245" t="s">
        <v>90</v>
      </c>
      <c r="E13" s="247" t="s">
        <v>125</v>
      </c>
      <c r="F13" s="327"/>
      <c r="G13" s="51"/>
      <c r="H13" s="46"/>
      <c r="I13" s="46"/>
      <c r="J13" s="46"/>
      <c r="K13" s="46"/>
      <c r="L13" s="46"/>
      <c r="M13" s="46"/>
      <c r="N13" s="46"/>
    </row>
    <row r="14" spans="1:14" s="16" customFormat="1" ht="20.100000000000001" customHeight="1" x14ac:dyDescent="0.2">
      <c r="A14" s="50"/>
      <c r="B14" s="326"/>
      <c r="C14" s="250" t="s">
        <v>76</v>
      </c>
      <c r="D14" s="245" t="s">
        <v>116</v>
      </c>
      <c r="E14" s="247" t="s">
        <v>126</v>
      </c>
      <c r="F14" s="327"/>
      <c r="G14" s="47"/>
      <c r="H14" s="46"/>
      <c r="I14" s="46"/>
      <c r="J14" s="46"/>
      <c r="K14" s="46"/>
      <c r="L14" s="46"/>
      <c r="M14" s="46"/>
      <c r="N14" s="46"/>
    </row>
    <row r="15" spans="1:14" s="16" customFormat="1" ht="20.100000000000001" customHeight="1" x14ac:dyDescent="0.2">
      <c r="A15" s="50"/>
      <c r="B15" s="326"/>
      <c r="C15" s="250" t="s">
        <v>77</v>
      </c>
      <c r="D15" s="245" t="s">
        <v>117</v>
      </c>
      <c r="E15" s="247" t="s">
        <v>127</v>
      </c>
      <c r="F15" s="327"/>
      <c r="G15" s="47"/>
      <c r="H15" s="46"/>
      <c r="I15" s="46"/>
      <c r="J15" s="46"/>
      <c r="K15" s="46"/>
      <c r="L15" s="46"/>
      <c r="M15" s="46"/>
      <c r="N15" s="46"/>
    </row>
    <row r="16" spans="1:14" s="16" customFormat="1" ht="20.100000000000001" customHeight="1" x14ac:dyDescent="0.2">
      <c r="A16" s="50"/>
      <c r="B16" s="326"/>
      <c r="C16" s="250" t="s">
        <v>82</v>
      </c>
      <c r="D16" s="245" t="s">
        <v>118</v>
      </c>
      <c r="E16" s="247" t="s">
        <v>128</v>
      </c>
      <c r="F16" s="327"/>
      <c r="G16" s="242"/>
      <c r="H16" s="241"/>
      <c r="I16" s="241"/>
      <c r="J16" s="241"/>
      <c r="K16" s="241"/>
      <c r="L16" s="241"/>
      <c r="M16" s="241"/>
      <c r="N16" s="241"/>
    </row>
    <row r="17" spans="1:14" s="16" customFormat="1" ht="20.100000000000001" customHeight="1" x14ac:dyDescent="0.2">
      <c r="A17" s="50"/>
      <c r="B17" s="326"/>
      <c r="C17" s="250" t="s">
        <v>156</v>
      </c>
      <c r="D17" s="245" t="s">
        <v>119</v>
      </c>
      <c r="E17" s="247" t="s">
        <v>129</v>
      </c>
      <c r="F17" s="327"/>
      <c r="G17" s="47"/>
      <c r="H17" s="46"/>
      <c r="I17" s="46"/>
      <c r="J17" s="46"/>
      <c r="K17" s="46"/>
      <c r="L17" s="46"/>
      <c r="M17" s="46"/>
      <c r="N17" s="46"/>
    </row>
    <row r="18" spans="1:14" s="16" customFormat="1" ht="20.100000000000001" customHeight="1" x14ac:dyDescent="0.2">
      <c r="A18" s="50"/>
      <c r="B18" s="326"/>
      <c r="C18" s="317"/>
      <c r="D18" s="245" t="s">
        <v>120</v>
      </c>
      <c r="E18" s="247" t="s">
        <v>130</v>
      </c>
      <c r="F18" s="327"/>
      <c r="G18" s="242"/>
      <c r="H18" s="241"/>
      <c r="I18" s="241"/>
      <c r="J18" s="241"/>
      <c r="K18" s="241"/>
      <c r="L18" s="241"/>
      <c r="M18" s="241"/>
      <c r="N18" s="241"/>
    </row>
    <row r="19" spans="1:14" s="16" customFormat="1" ht="20.100000000000001" customHeight="1" thickBot="1" x14ac:dyDescent="0.25">
      <c r="A19" s="50"/>
      <c r="B19" s="326"/>
      <c r="C19" s="318"/>
      <c r="D19" s="246" t="s">
        <v>121</v>
      </c>
      <c r="E19" s="248"/>
      <c r="F19" s="327"/>
      <c r="G19" s="47"/>
      <c r="H19" s="46"/>
      <c r="I19" s="46"/>
      <c r="J19" s="46"/>
      <c r="K19" s="46"/>
      <c r="L19" s="46"/>
      <c r="M19" s="46"/>
      <c r="N19" s="46"/>
    </row>
    <row r="20" spans="1:14" ht="20.100000000000001" customHeight="1" thickBot="1" x14ac:dyDescent="0.25">
      <c r="A20" s="328" t="s">
        <v>160</v>
      </c>
      <c r="B20" s="329"/>
      <c r="C20" s="329"/>
      <c r="D20" s="329"/>
      <c r="E20" s="329"/>
      <c r="F20" s="329"/>
      <c r="G20" s="330"/>
    </row>
    <row r="21" spans="1:14" ht="20.100000000000001" customHeight="1" x14ac:dyDescent="0.2"/>
    <row r="22" spans="1:14" ht="20.100000000000001" customHeight="1" x14ac:dyDescent="0.2"/>
    <row r="23" spans="1:14" ht="20.100000000000001" customHeight="1" x14ac:dyDescent="0.2"/>
  </sheetData>
  <sheetProtection password="FFC5" sheet="1" objects="1" scenarios="1"/>
  <mergeCells count="11">
    <mergeCell ref="A6:G6"/>
    <mergeCell ref="A1:G1"/>
    <mergeCell ref="A2:G2"/>
    <mergeCell ref="A3:G3"/>
    <mergeCell ref="A4:G4"/>
    <mergeCell ref="A5:G5"/>
    <mergeCell ref="A7:G7"/>
    <mergeCell ref="B8:B19"/>
    <mergeCell ref="F8:F19"/>
    <mergeCell ref="A20:G20"/>
    <mergeCell ref="D8:E8"/>
  </mergeCells>
  <hyperlinks>
    <hyperlink ref="C9" location="'10(a)'!A1" display="PROFORMA 10(a)"/>
    <hyperlink ref="C10" location="'10(b)'!A1" display="PROFORMA 10(b)"/>
    <hyperlink ref="C11" location="'10(c)'!A1" display="PROFORMA 10(c)"/>
    <hyperlink ref="C12" location="'10(d)'!A1" display="PROFORMA 10(d)"/>
    <hyperlink ref="C13" location="'10(e)'!A1" display="PROFORMA 10(e)"/>
    <hyperlink ref="C14" location="'10(f)'!A1" display="PROFORMA 10(f)"/>
    <hyperlink ref="D9" location="'12(a)'!A1" display="PROFORMA 12(a)"/>
    <hyperlink ref="D15" location="'12(c)'!A1" display="PROFORMA 12(c)"/>
    <hyperlink ref="D16" location="'12(d)'!A1" display="PROFORMA 12(d)"/>
    <hyperlink ref="D14" location="'12(b)'!A1" display="PROFORMA 12(b)"/>
    <hyperlink ref="C15" location="'10(g)'!A1" display="PROFORMA 10(g)"/>
    <hyperlink ref="D10" location="'12(a)-S'!A1" display="PROFORMA 12(a) - S"/>
    <hyperlink ref="D11" location="'12(a)-C'!A1" display="PROFORMA 12(a) - C"/>
    <hyperlink ref="D12" location="'12(a)-H'!A1" display="PROFORMA 12(a) - H"/>
    <hyperlink ref="D13" location="'12(a)-F'!A1" display="PROFORMA 12(a) - F"/>
    <hyperlink ref="C16" location="'10(h)'!A1" display="PROFORMA 10(h)"/>
    <hyperlink ref="D17" location="'12(e)'!A1" display="PROFORMA 12(e)"/>
    <hyperlink ref="E9:E15" location="'2(D)'!A1" display="PROFORMA 2(D)"/>
    <hyperlink ref="E17" location="'12(o)'!A1" display="PROFORMA 12(o)"/>
    <hyperlink ref="E18" location="'12(p)'!A1" display="PROFORMA 12(p)"/>
    <hyperlink ref="D18" location="'12(f)'!A1" display="PROFORMA 12(f)"/>
    <hyperlink ref="D19" location="'12(g)'!A1" display="PROFORMA 12(g)"/>
    <hyperlink ref="E9" location="'12(h)'!A1" display="PROFORMA 12(h)"/>
    <hyperlink ref="E10" location="'12(i)'!A1" display="PROFORMA 12(i)"/>
    <hyperlink ref="E11" location="'12(i)-F'!A1" display="PROFORMA 12(i)-f"/>
    <hyperlink ref="E12" location="'12(j)'!A1" display="PROFORMA 12(j)"/>
    <hyperlink ref="E13" location="'12(k)'!A1" display="PROFORMA 12(k)"/>
    <hyperlink ref="E14" location="'12(l)'!A1" display="PROFORMA 12(l)"/>
    <hyperlink ref="E15" location="'12(m)'!A1" display="PROFORMA 12(m)"/>
    <hyperlink ref="C17" location="'10(i)'!A1" display="PROFORMA 10(i)"/>
  </hyperlinks>
  <printOptions horizontalCentered="1" verticalCentered="1"/>
  <pageMargins left="0.75" right="0.5" top="0.5" bottom="0.5" header="0.3" footer="0.3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1"/>
  <sheetViews>
    <sheetView showGridLines="0" zoomScaleNormal="100" workbookViewId="0">
      <pane xSplit="6" ySplit="8" topLeftCell="G70" activePane="bottomRight" state="frozen"/>
      <selection activeCell="A8" sqref="A8:A9"/>
      <selection pane="topRight" activeCell="A8" sqref="A8:A9"/>
      <selection pane="bottomLeft" activeCell="A8" sqref="A8:A9"/>
      <selection pane="bottomRight" activeCell="C77" sqref="C77"/>
    </sheetView>
  </sheetViews>
  <sheetFormatPr defaultRowHeight="12.75" x14ac:dyDescent="0.2"/>
  <cols>
    <col min="1" max="1" width="1.7109375" style="122" customWidth="1"/>
    <col min="2" max="2" width="7.7109375" style="122" customWidth="1"/>
    <col min="3" max="3" width="20.7109375" style="122" customWidth="1"/>
    <col min="4" max="4" width="35.7109375" style="122" customWidth="1"/>
    <col min="5" max="5" width="11.7109375" style="122" bestFit="1" customWidth="1"/>
    <col min="6" max="6" width="10.7109375" style="122" customWidth="1"/>
    <col min="7" max="7" width="9.140625" style="122"/>
    <col min="8" max="8" width="22.7109375" style="122" customWidth="1"/>
    <col min="9" max="16384" width="9.140625" style="122"/>
  </cols>
  <sheetData>
    <row r="1" spans="1:17" ht="20.100000000000001" customHeight="1" x14ac:dyDescent="0.2">
      <c r="A1" s="437" t="s">
        <v>154</v>
      </c>
      <c r="B1" s="508"/>
      <c r="C1" s="508"/>
      <c r="D1" s="508"/>
      <c r="E1" s="508"/>
      <c r="F1" s="509"/>
      <c r="G1" s="143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20.100000000000001" customHeight="1" x14ac:dyDescent="0.2">
      <c r="A2" s="440" t="s">
        <v>157</v>
      </c>
      <c r="B2" s="521"/>
      <c r="C2" s="521"/>
      <c r="D2" s="521"/>
      <c r="E2" s="521"/>
      <c r="F2" s="511"/>
      <c r="G2" s="144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20.100000000000001" customHeight="1" x14ac:dyDescent="0.2">
      <c r="A3" s="443" t="s">
        <v>158</v>
      </c>
      <c r="B3" s="522"/>
      <c r="C3" s="522"/>
      <c r="D3" s="522"/>
      <c r="E3" s="522"/>
      <c r="F3" s="513"/>
      <c r="G3" s="145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9.9499999999999993" customHeight="1" x14ac:dyDescent="0.2">
      <c r="A4" s="446"/>
      <c r="B4" s="517"/>
      <c r="C4" s="517"/>
      <c r="D4" s="517"/>
      <c r="E4" s="517"/>
      <c r="F4" s="518"/>
      <c r="G4" s="146"/>
      <c r="H4" s="303"/>
      <c r="I4" s="303"/>
      <c r="J4" s="303"/>
      <c r="K4" s="303"/>
      <c r="L4" s="303"/>
      <c r="M4" s="303"/>
      <c r="N4" s="303"/>
      <c r="O4" s="121"/>
      <c r="P4" s="121"/>
      <c r="Q4" s="121"/>
    </row>
    <row r="5" spans="1:17" ht="20.100000000000001" customHeight="1" x14ac:dyDescent="0.2">
      <c r="A5" s="449" t="s">
        <v>159</v>
      </c>
      <c r="B5" s="517"/>
      <c r="C5" s="517"/>
      <c r="D5" s="517"/>
      <c r="E5" s="517"/>
      <c r="F5" s="518"/>
      <c r="G5" s="147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ht="20.100000000000001" customHeight="1" x14ac:dyDescent="0.2">
      <c r="A6" s="434" t="s">
        <v>155</v>
      </c>
      <c r="B6" s="519"/>
      <c r="C6" s="519"/>
      <c r="D6" s="519"/>
      <c r="E6" s="519"/>
      <c r="F6" s="520"/>
      <c r="G6" s="148"/>
      <c r="H6" s="128"/>
      <c r="I6" s="128"/>
      <c r="J6" s="128"/>
      <c r="K6" s="128"/>
      <c r="L6" s="128"/>
      <c r="M6" s="128"/>
      <c r="N6" s="121"/>
      <c r="O6" s="121"/>
      <c r="P6" s="121"/>
      <c r="Q6" s="121"/>
    </row>
    <row r="7" spans="1:17" ht="9.9499999999999993" customHeight="1" x14ac:dyDescent="0.2">
      <c r="A7" s="523"/>
      <c r="B7" s="524"/>
      <c r="C7" s="524"/>
      <c r="D7" s="524"/>
      <c r="E7" s="524"/>
      <c r="F7" s="525"/>
      <c r="G7" s="146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s="130" customFormat="1" ht="15" customHeight="1" x14ac:dyDescent="0.2">
      <c r="A8" s="149"/>
      <c r="B8" s="301" t="s">
        <v>16</v>
      </c>
      <c r="C8" s="301" t="s">
        <v>0</v>
      </c>
      <c r="D8" s="301" t="s">
        <v>17</v>
      </c>
      <c r="E8" s="300" t="s">
        <v>18</v>
      </c>
      <c r="F8" s="302" t="s">
        <v>19</v>
      </c>
      <c r="G8" s="153"/>
      <c r="H8" s="154"/>
      <c r="I8" s="154"/>
      <c r="J8" s="154"/>
      <c r="K8" s="154"/>
      <c r="L8" s="154"/>
      <c r="M8" s="154"/>
      <c r="N8" s="154"/>
      <c r="O8" s="154"/>
      <c r="P8" s="154"/>
      <c r="Q8" s="154"/>
    </row>
    <row r="9" spans="1:17" s="130" customFormat="1" ht="15" customHeight="1" x14ac:dyDescent="0.2">
      <c r="A9" s="155"/>
      <c r="B9" s="156">
        <v>1</v>
      </c>
      <c r="C9" s="207" t="s">
        <v>205</v>
      </c>
      <c r="D9" s="157" t="s">
        <v>317</v>
      </c>
      <c r="E9" s="156">
        <v>494</v>
      </c>
      <c r="F9" s="158">
        <v>98.8</v>
      </c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</row>
    <row r="10" spans="1:17" s="130" customFormat="1" ht="15" customHeight="1" x14ac:dyDescent="0.2">
      <c r="A10" s="155"/>
      <c r="B10" s="156">
        <v>2</v>
      </c>
      <c r="C10" s="207" t="s">
        <v>175</v>
      </c>
      <c r="D10" s="157" t="s">
        <v>267</v>
      </c>
      <c r="E10" s="156">
        <v>491</v>
      </c>
      <c r="F10" s="158">
        <v>98.2</v>
      </c>
      <c r="G10" s="153"/>
      <c r="H10" s="154"/>
      <c r="I10" s="154"/>
      <c r="J10" s="154"/>
      <c r="K10" s="154"/>
      <c r="L10" s="154"/>
      <c r="M10" s="154"/>
      <c r="N10" s="154"/>
      <c r="O10" s="154"/>
      <c r="P10" s="154"/>
      <c r="Q10" s="154"/>
    </row>
    <row r="11" spans="1:17" s="130" customFormat="1" ht="15" customHeight="1" x14ac:dyDescent="0.2">
      <c r="A11" s="155"/>
      <c r="B11" s="156">
        <v>3</v>
      </c>
      <c r="C11" s="207" t="s">
        <v>171</v>
      </c>
      <c r="D11" s="157" t="s">
        <v>261</v>
      </c>
      <c r="E11" s="156">
        <v>488</v>
      </c>
      <c r="F11" s="158">
        <v>97.6</v>
      </c>
      <c r="G11" s="153"/>
      <c r="H11" s="154"/>
      <c r="I11" s="154"/>
      <c r="J11" s="154"/>
      <c r="K11" s="154"/>
      <c r="L11" s="154"/>
      <c r="M11" s="154"/>
      <c r="N11" s="154"/>
      <c r="O11" s="154"/>
      <c r="P11" s="154"/>
      <c r="Q11" s="154"/>
    </row>
    <row r="12" spans="1:17" s="130" customFormat="1" ht="15" customHeight="1" x14ac:dyDescent="0.2">
      <c r="A12" s="155"/>
      <c r="B12" s="156">
        <v>4</v>
      </c>
      <c r="C12" s="207" t="s">
        <v>170</v>
      </c>
      <c r="D12" s="157" t="s">
        <v>256</v>
      </c>
      <c r="E12" s="156">
        <v>487</v>
      </c>
      <c r="F12" s="158">
        <v>97.4</v>
      </c>
      <c r="G12" s="153"/>
      <c r="H12" s="154"/>
      <c r="I12" s="154"/>
      <c r="J12" s="154"/>
      <c r="K12" s="154"/>
      <c r="L12" s="154"/>
      <c r="M12" s="154"/>
      <c r="N12" s="154"/>
      <c r="O12" s="154"/>
      <c r="P12" s="154"/>
      <c r="Q12" s="154"/>
    </row>
    <row r="13" spans="1:17" s="130" customFormat="1" ht="15" customHeight="1" x14ac:dyDescent="0.2">
      <c r="A13" s="155"/>
      <c r="B13" s="156">
        <v>5</v>
      </c>
      <c r="C13" s="207" t="s">
        <v>189</v>
      </c>
      <c r="D13" s="157" t="s">
        <v>300</v>
      </c>
      <c r="E13" s="156">
        <v>486</v>
      </c>
      <c r="F13" s="158">
        <v>97.2</v>
      </c>
      <c r="G13" s="153"/>
      <c r="H13" s="154"/>
      <c r="I13" s="154"/>
      <c r="J13" s="154"/>
      <c r="K13" s="154"/>
      <c r="L13" s="154"/>
      <c r="M13" s="154"/>
      <c r="N13" s="154"/>
      <c r="O13" s="154"/>
      <c r="P13" s="154"/>
      <c r="Q13" s="154"/>
    </row>
    <row r="14" spans="1:17" s="130" customFormat="1" ht="15" customHeight="1" x14ac:dyDescent="0.2">
      <c r="A14" s="155"/>
      <c r="B14" s="156">
        <v>5</v>
      </c>
      <c r="C14" s="207" t="s">
        <v>179</v>
      </c>
      <c r="D14" s="157" t="s">
        <v>280</v>
      </c>
      <c r="E14" s="156">
        <v>486</v>
      </c>
      <c r="F14" s="158">
        <v>97.2</v>
      </c>
      <c r="G14" s="153"/>
      <c r="H14" s="154"/>
      <c r="I14" s="154"/>
      <c r="J14" s="154"/>
      <c r="K14" s="154"/>
      <c r="L14" s="154"/>
      <c r="M14" s="154"/>
      <c r="N14" s="154"/>
      <c r="O14" s="154"/>
      <c r="P14" s="154"/>
      <c r="Q14" s="154"/>
    </row>
    <row r="15" spans="1:17" s="130" customFormat="1" ht="15" customHeight="1" x14ac:dyDescent="0.2">
      <c r="A15" s="155"/>
      <c r="B15" s="156">
        <v>6</v>
      </c>
      <c r="C15" s="207" t="s">
        <v>205</v>
      </c>
      <c r="D15" s="157" t="s">
        <v>316</v>
      </c>
      <c r="E15" s="156">
        <v>485</v>
      </c>
      <c r="F15" s="158">
        <v>97</v>
      </c>
      <c r="G15" s="153"/>
      <c r="H15" s="154"/>
      <c r="I15" s="154"/>
      <c r="J15" s="154"/>
      <c r="K15" s="154"/>
      <c r="L15" s="154"/>
      <c r="M15" s="154"/>
      <c r="N15" s="154"/>
      <c r="O15" s="154"/>
      <c r="P15" s="154"/>
      <c r="Q15" s="154"/>
    </row>
    <row r="16" spans="1:17" s="130" customFormat="1" ht="15" customHeight="1" x14ac:dyDescent="0.2">
      <c r="A16" s="155"/>
      <c r="B16" s="156">
        <v>6</v>
      </c>
      <c r="C16" s="207" t="s">
        <v>179</v>
      </c>
      <c r="D16" s="157" t="s">
        <v>283</v>
      </c>
      <c r="E16" s="156">
        <v>485</v>
      </c>
      <c r="F16" s="158">
        <v>97</v>
      </c>
      <c r="G16" s="153"/>
      <c r="H16" s="154"/>
      <c r="I16" s="154"/>
      <c r="J16" s="154"/>
      <c r="K16" s="154"/>
      <c r="L16" s="154"/>
      <c r="M16" s="154"/>
      <c r="N16" s="154"/>
      <c r="O16" s="154"/>
      <c r="P16" s="154"/>
      <c r="Q16" s="154"/>
    </row>
    <row r="17" spans="1:17" s="130" customFormat="1" ht="15" customHeight="1" x14ac:dyDescent="0.2">
      <c r="A17" s="155"/>
      <c r="B17" s="156">
        <v>7</v>
      </c>
      <c r="C17" s="207" t="s">
        <v>173</v>
      </c>
      <c r="D17" s="157" t="s">
        <v>263</v>
      </c>
      <c r="E17" s="156">
        <v>484</v>
      </c>
      <c r="F17" s="158">
        <v>96.8</v>
      </c>
      <c r="G17" s="153"/>
      <c r="H17" s="154"/>
      <c r="I17" s="154"/>
      <c r="J17" s="154"/>
      <c r="K17" s="154"/>
      <c r="L17" s="154"/>
      <c r="M17" s="154"/>
      <c r="N17" s="154"/>
      <c r="O17" s="154"/>
      <c r="P17" s="154"/>
      <c r="Q17" s="154"/>
    </row>
    <row r="18" spans="1:17" s="130" customFormat="1" ht="15" customHeight="1" x14ac:dyDescent="0.2">
      <c r="A18" s="155"/>
      <c r="B18" s="156">
        <v>8</v>
      </c>
      <c r="C18" s="207" t="s">
        <v>193</v>
      </c>
      <c r="D18" s="157" t="s">
        <v>330</v>
      </c>
      <c r="E18" s="156">
        <v>483</v>
      </c>
      <c r="F18" s="158">
        <v>96.6</v>
      </c>
      <c r="G18" s="153"/>
      <c r="H18" s="154"/>
      <c r="I18" s="154"/>
      <c r="J18" s="154"/>
      <c r="K18" s="154"/>
      <c r="L18" s="154"/>
      <c r="M18" s="154"/>
      <c r="N18" s="154"/>
      <c r="O18" s="154"/>
      <c r="P18" s="154"/>
      <c r="Q18" s="154"/>
    </row>
    <row r="19" spans="1:17" s="130" customFormat="1" ht="15" customHeight="1" x14ac:dyDescent="0.2">
      <c r="A19" s="155"/>
      <c r="B19" s="156">
        <v>8</v>
      </c>
      <c r="C19" s="207" t="s">
        <v>166</v>
      </c>
      <c r="D19" s="157" t="s">
        <v>250</v>
      </c>
      <c r="E19" s="156">
        <v>483</v>
      </c>
      <c r="F19" s="158">
        <v>96.6</v>
      </c>
      <c r="G19" s="153"/>
      <c r="H19" s="154"/>
      <c r="I19" s="154"/>
      <c r="J19" s="154"/>
      <c r="K19" s="154"/>
      <c r="L19" s="154"/>
      <c r="M19" s="154"/>
      <c r="N19" s="154"/>
      <c r="O19" s="154"/>
      <c r="P19" s="154"/>
      <c r="Q19" s="154"/>
    </row>
    <row r="20" spans="1:17" s="130" customFormat="1" ht="15" customHeight="1" x14ac:dyDescent="0.2">
      <c r="A20" s="155"/>
      <c r="B20" s="156">
        <v>8</v>
      </c>
      <c r="C20" s="207" t="s">
        <v>179</v>
      </c>
      <c r="D20" s="157" t="s">
        <v>289</v>
      </c>
      <c r="E20" s="156">
        <v>483</v>
      </c>
      <c r="F20" s="158">
        <v>96.6</v>
      </c>
      <c r="G20" s="153"/>
      <c r="H20" s="154"/>
      <c r="I20" s="154"/>
      <c r="J20" s="154"/>
      <c r="K20" s="154"/>
      <c r="L20" s="154"/>
      <c r="M20" s="154"/>
      <c r="N20" s="154"/>
      <c r="O20" s="154"/>
      <c r="P20" s="154"/>
      <c r="Q20" s="154"/>
    </row>
    <row r="21" spans="1:17" s="130" customFormat="1" ht="15" customHeight="1" x14ac:dyDescent="0.2">
      <c r="A21" s="155"/>
      <c r="B21" s="156">
        <v>9</v>
      </c>
      <c r="C21" s="207" t="s">
        <v>170</v>
      </c>
      <c r="D21" s="157" t="s">
        <v>258</v>
      </c>
      <c r="E21" s="156">
        <v>481</v>
      </c>
      <c r="F21" s="158">
        <v>96.2</v>
      </c>
      <c r="G21" s="153"/>
      <c r="H21" s="154"/>
      <c r="I21" s="154"/>
      <c r="J21" s="154"/>
      <c r="K21" s="154"/>
      <c r="L21" s="154"/>
      <c r="M21" s="154"/>
      <c r="N21" s="154"/>
      <c r="O21" s="154"/>
      <c r="P21" s="154"/>
      <c r="Q21" s="154"/>
    </row>
    <row r="22" spans="1:17" s="130" customFormat="1" ht="15" customHeight="1" x14ac:dyDescent="0.2">
      <c r="A22" s="155"/>
      <c r="B22" s="156">
        <v>10</v>
      </c>
      <c r="C22" s="207" t="s">
        <v>179</v>
      </c>
      <c r="D22" s="157" t="s">
        <v>279</v>
      </c>
      <c r="E22" s="156">
        <v>480</v>
      </c>
      <c r="F22" s="158">
        <v>96</v>
      </c>
      <c r="G22" s="153"/>
      <c r="H22" s="154"/>
      <c r="I22" s="154"/>
      <c r="J22" s="154"/>
      <c r="K22" s="154"/>
      <c r="L22" s="154"/>
      <c r="M22" s="154"/>
      <c r="N22" s="154"/>
      <c r="O22" s="154"/>
      <c r="P22" s="154"/>
      <c r="Q22" s="154"/>
    </row>
    <row r="23" spans="1:17" s="130" customFormat="1" ht="15" customHeight="1" x14ac:dyDescent="0.2">
      <c r="A23" s="155"/>
      <c r="B23" s="156">
        <v>10</v>
      </c>
      <c r="C23" s="207" t="s">
        <v>175</v>
      </c>
      <c r="D23" s="157" t="s">
        <v>270</v>
      </c>
      <c r="E23" s="156">
        <v>480</v>
      </c>
      <c r="F23" s="158">
        <v>96</v>
      </c>
      <c r="G23" s="153"/>
      <c r="H23" s="154"/>
      <c r="I23" s="154"/>
      <c r="J23" s="154"/>
      <c r="K23" s="154"/>
      <c r="L23" s="154"/>
      <c r="M23" s="154"/>
      <c r="N23" s="154"/>
      <c r="O23" s="154"/>
      <c r="P23" s="154"/>
      <c r="Q23" s="154"/>
    </row>
    <row r="24" spans="1:17" s="130" customFormat="1" ht="15" customHeight="1" x14ac:dyDescent="0.2">
      <c r="A24" s="155"/>
      <c r="B24" s="156">
        <v>10</v>
      </c>
      <c r="C24" s="207" t="s">
        <v>179</v>
      </c>
      <c r="D24" s="157" t="s">
        <v>286</v>
      </c>
      <c r="E24" s="156">
        <v>480</v>
      </c>
      <c r="F24" s="158">
        <v>96</v>
      </c>
      <c r="G24" s="153"/>
      <c r="H24" s="154"/>
      <c r="I24" s="154"/>
      <c r="J24" s="154"/>
      <c r="K24" s="154"/>
      <c r="L24" s="154"/>
      <c r="M24" s="154"/>
      <c r="N24" s="154"/>
      <c r="O24" s="154"/>
      <c r="P24" s="154"/>
      <c r="Q24" s="154"/>
    </row>
    <row r="25" spans="1:17" s="130" customFormat="1" ht="15" customHeight="1" x14ac:dyDescent="0.2">
      <c r="A25" s="155"/>
      <c r="B25" s="156">
        <v>11</v>
      </c>
      <c r="C25" s="207" t="s">
        <v>203</v>
      </c>
      <c r="D25" s="157" t="s">
        <v>311</v>
      </c>
      <c r="E25" s="156">
        <v>479</v>
      </c>
      <c r="F25" s="158">
        <v>95.8</v>
      </c>
      <c r="G25" s="153"/>
      <c r="H25" s="154"/>
      <c r="I25" s="154"/>
      <c r="J25" s="154"/>
      <c r="K25" s="154"/>
      <c r="L25" s="154"/>
      <c r="M25" s="154"/>
      <c r="N25" s="154"/>
      <c r="O25" s="154"/>
      <c r="P25" s="154"/>
      <c r="Q25" s="154"/>
    </row>
    <row r="26" spans="1:17" s="130" customFormat="1" ht="15" customHeight="1" x14ac:dyDescent="0.2">
      <c r="A26" s="155"/>
      <c r="B26" s="156">
        <v>11</v>
      </c>
      <c r="C26" s="207" t="s">
        <v>178</v>
      </c>
      <c r="D26" s="157" t="s">
        <v>277</v>
      </c>
      <c r="E26" s="156">
        <v>479</v>
      </c>
      <c r="F26" s="158">
        <v>95.8</v>
      </c>
      <c r="G26" s="153"/>
      <c r="H26" s="154"/>
      <c r="I26" s="154"/>
      <c r="J26" s="154"/>
      <c r="K26" s="154"/>
      <c r="L26" s="154"/>
      <c r="M26" s="154"/>
      <c r="N26" s="154"/>
      <c r="O26" s="154"/>
      <c r="P26" s="154"/>
      <c r="Q26" s="154"/>
    </row>
    <row r="27" spans="1:17" s="130" customFormat="1" ht="15" customHeight="1" x14ac:dyDescent="0.2">
      <c r="A27" s="155"/>
      <c r="B27" s="156">
        <v>11</v>
      </c>
      <c r="C27" s="207" t="s">
        <v>175</v>
      </c>
      <c r="D27" s="157" t="s">
        <v>271</v>
      </c>
      <c r="E27" s="156">
        <v>479</v>
      </c>
      <c r="F27" s="158">
        <v>95.8</v>
      </c>
      <c r="G27" s="153"/>
      <c r="H27" s="154"/>
      <c r="I27" s="154"/>
      <c r="J27" s="154"/>
      <c r="K27" s="154"/>
      <c r="L27" s="154"/>
      <c r="M27" s="154"/>
      <c r="N27" s="154"/>
      <c r="O27" s="154"/>
      <c r="P27" s="154"/>
      <c r="Q27" s="154"/>
    </row>
    <row r="28" spans="1:17" s="130" customFormat="1" ht="15" customHeight="1" x14ac:dyDescent="0.2">
      <c r="A28" s="155"/>
      <c r="B28" s="156">
        <v>11</v>
      </c>
      <c r="C28" s="207" t="s">
        <v>175</v>
      </c>
      <c r="D28" s="157" t="s">
        <v>266</v>
      </c>
      <c r="E28" s="156">
        <v>479</v>
      </c>
      <c r="F28" s="158">
        <v>95.8</v>
      </c>
      <c r="G28" s="153"/>
      <c r="H28" s="154"/>
      <c r="I28" s="154"/>
      <c r="J28" s="154"/>
      <c r="K28" s="154"/>
      <c r="L28" s="154"/>
      <c r="M28" s="154"/>
      <c r="N28" s="154"/>
      <c r="O28" s="154"/>
      <c r="P28" s="154"/>
      <c r="Q28" s="154"/>
    </row>
    <row r="29" spans="1:17" s="130" customFormat="1" ht="15" customHeight="1" x14ac:dyDescent="0.2">
      <c r="A29" s="155"/>
      <c r="B29" s="156">
        <v>11</v>
      </c>
      <c r="C29" s="207" t="s">
        <v>179</v>
      </c>
      <c r="D29" s="157" t="s">
        <v>290</v>
      </c>
      <c r="E29" s="156">
        <v>479</v>
      </c>
      <c r="F29" s="158">
        <v>95.8</v>
      </c>
      <c r="G29" s="153"/>
      <c r="H29" s="154"/>
      <c r="I29" s="154"/>
      <c r="J29" s="154"/>
      <c r="K29" s="154"/>
      <c r="L29" s="154"/>
      <c r="M29" s="154"/>
      <c r="N29" s="154"/>
      <c r="O29" s="154"/>
      <c r="P29" s="154"/>
      <c r="Q29" s="154"/>
    </row>
    <row r="30" spans="1:17" s="130" customFormat="1" ht="15" customHeight="1" x14ac:dyDescent="0.2">
      <c r="A30" s="155"/>
      <c r="B30" s="156">
        <v>12</v>
      </c>
      <c r="C30" s="207" t="s">
        <v>205</v>
      </c>
      <c r="D30" s="157" t="s">
        <v>314</v>
      </c>
      <c r="E30" s="156">
        <v>478</v>
      </c>
      <c r="F30" s="158">
        <v>95.6</v>
      </c>
      <c r="G30" s="153"/>
      <c r="H30" s="154"/>
      <c r="I30" s="154"/>
      <c r="J30" s="154"/>
      <c r="K30" s="154"/>
      <c r="L30" s="154"/>
      <c r="M30" s="154"/>
      <c r="N30" s="154"/>
      <c r="O30" s="154"/>
      <c r="P30" s="154"/>
      <c r="Q30" s="154"/>
    </row>
    <row r="31" spans="1:17" s="130" customFormat="1" ht="15" customHeight="1" x14ac:dyDescent="0.2">
      <c r="A31" s="155"/>
      <c r="B31" s="156">
        <v>13</v>
      </c>
      <c r="C31" s="207" t="s">
        <v>213</v>
      </c>
      <c r="D31" s="157" t="s">
        <v>328</v>
      </c>
      <c r="E31" s="156">
        <v>477</v>
      </c>
      <c r="F31" s="158">
        <v>95.4</v>
      </c>
      <c r="G31" s="153"/>
      <c r="H31" s="154"/>
      <c r="I31" s="154"/>
      <c r="J31" s="154"/>
      <c r="K31" s="154"/>
      <c r="L31" s="154"/>
      <c r="M31" s="154"/>
      <c r="N31" s="154"/>
      <c r="O31" s="154"/>
      <c r="P31" s="154"/>
      <c r="Q31" s="154"/>
    </row>
    <row r="32" spans="1:17" s="130" customFormat="1" ht="15" customHeight="1" x14ac:dyDescent="0.2">
      <c r="A32" s="155"/>
      <c r="B32" s="156">
        <v>13</v>
      </c>
      <c r="C32" s="207" t="s">
        <v>198</v>
      </c>
      <c r="D32" s="157" t="s">
        <v>331</v>
      </c>
      <c r="E32" s="156">
        <v>477</v>
      </c>
      <c r="F32" s="158">
        <v>95.4</v>
      </c>
      <c r="G32" s="153"/>
      <c r="H32" s="154"/>
      <c r="I32" s="154"/>
      <c r="J32" s="154"/>
      <c r="K32" s="154"/>
      <c r="L32" s="154"/>
      <c r="M32" s="154"/>
      <c r="N32" s="154"/>
      <c r="O32" s="154"/>
      <c r="P32" s="154"/>
      <c r="Q32" s="154"/>
    </row>
    <row r="33" spans="1:17" s="130" customFormat="1" ht="15" customHeight="1" x14ac:dyDescent="0.2">
      <c r="A33" s="155"/>
      <c r="B33" s="156">
        <v>14</v>
      </c>
      <c r="C33" s="207" t="s">
        <v>181</v>
      </c>
      <c r="D33" s="157" t="s">
        <v>296</v>
      </c>
      <c r="E33" s="156">
        <v>476</v>
      </c>
      <c r="F33" s="158">
        <v>95.2</v>
      </c>
      <c r="G33" s="153"/>
      <c r="H33" s="154"/>
      <c r="I33" s="154"/>
      <c r="J33" s="154"/>
      <c r="K33" s="154"/>
      <c r="L33" s="154"/>
      <c r="M33" s="154"/>
      <c r="N33" s="154"/>
      <c r="O33" s="154"/>
      <c r="P33" s="154"/>
      <c r="Q33" s="154"/>
    </row>
    <row r="34" spans="1:17" s="130" customFormat="1" ht="15" customHeight="1" x14ac:dyDescent="0.2">
      <c r="A34" s="155"/>
      <c r="B34" s="156">
        <v>14</v>
      </c>
      <c r="C34" s="207" t="s">
        <v>175</v>
      </c>
      <c r="D34" s="157" t="s">
        <v>332</v>
      </c>
      <c r="E34" s="156">
        <v>476</v>
      </c>
      <c r="F34" s="158">
        <v>95.2</v>
      </c>
      <c r="G34" s="153"/>
      <c r="H34" s="154"/>
      <c r="I34" s="154"/>
      <c r="J34" s="154"/>
      <c r="K34" s="154"/>
      <c r="L34" s="154"/>
      <c r="M34" s="154"/>
      <c r="N34" s="154"/>
      <c r="O34" s="154"/>
      <c r="P34" s="154"/>
      <c r="Q34" s="154"/>
    </row>
    <row r="35" spans="1:17" s="130" customFormat="1" ht="15" customHeight="1" x14ac:dyDescent="0.2">
      <c r="A35" s="155"/>
      <c r="B35" s="156">
        <v>14</v>
      </c>
      <c r="C35" s="207" t="s">
        <v>212</v>
      </c>
      <c r="D35" s="157" t="s">
        <v>326</v>
      </c>
      <c r="E35" s="156">
        <v>476</v>
      </c>
      <c r="F35" s="158">
        <v>95.2</v>
      </c>
      <c r="G35" s="153"/>
      <c r="H35" s="154"/>
      <c r="I35" s="154"/>
      <c r="J35" s="154"/>
      <c r="K35" s="154"/>
      <c r="L35" s="154"/>
      <c r="M35" s="154"/>
      <c r="N35" s="154"/>
      <c r="O35" s="154"/>
      <c r="P35" s="154"/>
      <c r="Q35" s="154"/>
    </row>
    <row r="36" spans="1:17" s="130" customFormat="1" ht="15" customHeight="1" x14ac:dyDescent="0.2">
      <c r="A36" s="155"/>
      <c r="B36" s="156">
        <v>14</v>
      </c>
      <c r="C36" s="207" t="s">
        <v>175</v>
      </c>
      <c r="D36" s="157" t="s">
        <v>273</v>
      </c>
      <c r="E36" s="156">
        <v>476</v>
      </c>
      <c r="F36" s="158">
        <v>95.2</v>
      </c>
      <c r="G36" s="153"/>
      <c r="H36" s="154"/>
      <c r="I36" s="154"/>
      <c r="J36" s="154"/>
      <c r="K36" s="154"/>
      <c r="L36" s="154"/>
      <c r="M36" s="154"/>
      <c r="N36" s="154"/>
      <c r="O36" s="154"/>
      <c r="P36" s="154"/>
      <c r="Q36" s="154"/>
    </row>
    <row r="37" spans="1:17" s="130" customFormat="1" ht="15" customHeight="1" x14ac:dyDescent="0.2">
      <c r="A37" s="155"/>
      <c r="B37" s="156">
        <v>14</v>
      </c>
      <c r="C37" s="207" t="s">
        <v>175</v>
      </c>
      <c r="D37" s="157" t="s">
        <v>269</v>
      </c>
      <c r="E37" s="156">
        <v>476</v>
      </c>
      <c r="F37" s="158">
        <v>95.2</v>
      </c>
      <c r="G37" s="153"/>
      <c r="H37" s="154"/>
      <c r="I37" s="154"/>
      <c r="J37" s="154"/>
      <c r="K37" s="154"/>
      <c r="L37" s="154"/>
      <c r="M37" s="154"/>
      <c r="N37" s="154"/>
      <c r="O37" s="154"/>
      <c r="P37" s="154"/>
      <c r="Q37" s="154"/>
    </row>
    <row r="38" spans="1:17" s="130" customFormat="1" ht="15" customHeight="1" x14ac:dyDescent="0.2">
      <c r="A38" s="155"/>
      <c r="B38" s="156">
        <v>14</v>
      </c>
      <c r="C38" s="207" t="s">
        <v>167</v>
      </c>
      <c r="D38" s="157" t="s">
        <v>333</v>
      </c>
      <c r="E38" s="156">
        <v>476</v>
      </c>
      <c r="F38" s="158">
        <v>95.2</v>
      </c>
      <c r="G38" s="153"/>
      <c r="H38" s="154"/>
      <c r="I38" s="154"/>
      <c r="J38" s="154"/>
      <c r="K38" s="154"/>
      <c r="L38" s="154"/>
      <c r="M38" s="154"/>
      <c r="N38" s="154"/>
      <c r="O38" s="154"/>
      <c r="P38" s="154"/>
      <c r="Q38" s="154"/>
    </row>
    <row r="39" spans="1:17" s="130" customFormat="1" ht="15" customHeight="1" x14ac:dyDescent="0.2">
      <c r="A39" s="155"/>
      <c r="B39" s="156">
        <v>14</v>
      </c>
      <c r="C39" s="207" t="s">
        <v>175</v>
      </c>
      <c r="D39" s="157" t="s">
        <v>276</v>
      </c>
      <c r="E39" s="156">
        <v>476</v>
      </c>
      <c r="F39" s="158">
        <v>95.2</v>
      </c>
      <c r="G39" s="153"/>
      <c r="H39" s="154"/>
      <c r="I39" s="154"/>
      <c r="J39" s="154"/>
      <c r="K39" s="154"/>
      <c r="L39" s="154"/>
      <c r="M39" s="154"/>
      <c r="N39" s="154"/>
      <c r="O39" s="154"/>
      <c r="P39" s="154"/>
      <c r="Q39" s="154"/>
    </row>
    <row r="40" spans="1:17" s="130" customFormat="1" ht="15" customHeight="1" x14ac:dyDescent="0.2">
      <c r="A40" s="155"/>
      <c r="B40" s="156">
        <v>14</v>
      </c>
      <c r="C40" s="207" t="s">
        <v>192</v>
      </c>
      <c r="D40" s="157" t="s">
        <v>303</v>
      </c>
      <c r="E40" s="156">
        <v>476</v>
      </c>
      <c r="F40" s="158">
        <v>95.2</v>
      </c>
      <c r="G40" s="153"/>
      <c r="H40" s="154"/>
      <c r="I40" s="154"/>
      <c r="J40" s="154"/>
      <c r="K40" s="154"/>
      <c r="L40" s="154"/>
      <c r="M40" s="154"/>
      <c r="N40" s="154"/>
      <c r="O40" s="154"/>
      <c r="P40" s="154"/>
      <c r="Q40" s="154"/>
    </row>
    <row r="41" spans="1:17" s="130" customFormat="1" ht="15" customHeight="1" x14ac:dyDescent="0.2">
      <c r="A41" s="155"/>
      <c r="B41" s="156">
        <v>15</v>
      </c>
      <c r="C41" s="207" t="s">
        <v>198</v>
      </c>
      <c r="D41" s="157" t="s">
        <v>334</v>
      </c>
      <c r="E41" s="156">
        <v>475</v>
      </c>
      <c r="F41" s="158">
        <v>95</v>
      </c>
      <c r="G41" s="153"/>
      <c r="H41" s="154"/>
      <c r="I41" s="154"/>
      <c r="J41" s="154"/>
      <c r="K41" s="154"/>
      <c r="L41" s="154"/>
      <c r="M41" s="154"/>
      <c r="N41" s="154"/>
      <c r="O41" s="154"/>
      <c r="P41" s="154"/>
      <c r="Q41" s="154"/>
    </row>
    <row r="42" spans="1:17" s="130" customFormat="1" ht="15" customHeight="1" x14ac:dyDescent="0.2">
      <c r="A42" s="155"/>
      <c r="B42" s="156">
        <v>15</v>
      </c>
      <c r="C42" s="207" t="s">
        <v>193</v>
      </c>
      <c r="D42" s="157" t="s">
        <v>307</v>
      </c>
      <c r="E42" s="156">
        <v>475</v>
      </c>
      <c r="F42" s="158">
        <v>95</v>
      </c>
      <c r="G42" s="153"/>
      <c r="H42" s="154"/>
      <c r="I42" s="154"/>
      <c r="J42" s="154"/>
      <c r="K42" s="154"/>
      <c r="L42" s="154"/>
      <c r="M42" s="154"/>
      <c r="N42" s="154"/>
      <c r="O42" s="154"/>
      <c r="P42" s="154"/>
      <c r="Q42" s="154"/>
    </row>
    <row r="43" spans="1:17" s="130" customFormat="1" ht="15" customHeight="1" x14ac:dyDescent="0.2">
      <c r="A43" s="155"/>
      <c r="B43" s="156">
        <v>15</v>
      </c>
      <c r="C43" s="207" t="s">
        <v>179</v>
      </c>
      <c r="D43" s="157" t="s">
        <v>282</v>
      </c>
      <c r="E43" s="156">
        <v>475</v>
      </c>
      <c r="F43" s="158">
        <v>95</v>
      </c>
      <c r="G43" s="153"/>
      <c r="H43" s="154"/>
      <c r="I43" s="154"/>
      <c r="J43" s="154"/>
      <c r="K43" s="154"/>
      <c r="L43" s="154"/>
      <c r="M43" s="154"/>
      <c r="N43" s="154"/>
      <c r="O43" s="154"/>
      <c r="P43" s="154"/>
      <c r="Q43" s="154"/>
    </row>
    <row r="44" spans="1:17" s="130" customFormat="1" ht="15" customHeight="1" x14ac:dyDescent="0.2">
      <c r="A44" s="155"/>
      <c r="B44" s="156">
        <v>15</v>
      </c>
      <c r="C44" s="207" t="s">
        <v>209</v>
      </c>
      <c r="D44" s="157" t="s">
        <v>320</v>
      </c>
      <c r="E44" s="156">
        <v>475</v>
      </c>
      <c r="F44" s="158">
        <v>95</v>
      </c>
      <c r="G44" s="153"/>
      <c r="H44" s="154"/>
      <c r="I44" s="154"/>
      <c r="J44" s="154"/>
      <c r="K44" s="154"/>
      <c r="L44" s="154"/>
      <c r="M44" s="154"/>
      <c r="N44" s="154"/>
      <c r="O44" s="154"/>
      <c r="P44" s="154"/>
      <c r="Q44" s="154"/>
    </row>
    <row r="45" spans="1:17" s="130" customFormat="1" ht="15" customHeight="1" x14ac:dyDescent="0.2">
      <c r="A45" s="155"/>
      <c r="B45" s="156">
        <v>15</v>
      </c>
      <c r="C45" s="207" t="s">
        <v>178</v>
      </c>
      <c r="D45" s="157" t="s">
        <v>335</v>
      </c>
      <c r="E45" s="156">
        <v>475</v>
      </c>
      <c r="F45" s="158">
        <v>95</v>
      </c>
      <c r="G45" s="153"/>
      <c r="H45" s="154"/>
      <c r="I45" s="154"/>
      <c r="J45" s="154"/>
      <c r="K45" s="154"/>
      <c r="L45" s="154"/>
      <c r="M45" s="154"/>
      <c r="N45" s="154"/>
      <c r="O45" s="154"/>
      <c r="P45" s="154"/>
      <c r="Q45" s="154"/>
    </row>
    <row r="46" spans="1:17" s="130" customFormat="1" ht="15" customHeight="1" x14ac:dyDescent="0.2">
      <c r="A46" s="155"/>
      <c r="B46" s="156">
        <v>15</v>
      </c>
      <c r="C46" s="207" t="s">
        <v>210</v>
      </c>
      <c r="D46" s="157" t="s">
        <v>324</v>
      </c>
      <c r="E46" s="156">
        <v>475</v>
      </c>
      <c r="F46" s="158">
        <v>95</v>
      </c>
      <c r="G46" s="153"/>
      <c r="H46" s="154"/>
      <c r="I46" s="154"/>
      <c r="J46" s="154"/>
      <c r="K46" s="154"/>
      <c r="L46" s="154"/>
      <c r="M46" s="154"/>
      <c r="N46" s="154"/>
      <c r="O46" s="154"/>
      <c r="P46" s="154"/>
      <c r="Q46" s="154"/>
    </row>
    <row r="47" spans="1:17" s="130" customFormat="1" ht="15" customHeight="1" x14ac:dyDescent="0.2">
      <c r="A47" s="155"/>
      <c r="B47" s="156">
        <v>15</v>
      </c>
      <c r="C47" s="207" t="s">
        <v>187</v>
      </c>
      <c r="D47" s="157" t="s">
        <v>298</v>
      </c>
      <c r="E47" s="156">
        <v>475</v>
      </c>
      <c r="F47" s="158">
        <v>95</v>
      </c>
      <c r="G47" s="153"/>
      <c r="H47" s="154"/>
      <c r="I47" s="154"/>
      <c r="J47" s="154"/>
      <c r="K47" s="154"/>
      <c r="L47" s="154"/>
      <c r="M47" s="154"/>
      <c r="N47" s="154"/>
      <c r="O47" s="154"/>
      <c r="P47" s="154"/>
      <c r="Q47" s="154"/>
    </row>
    <row r="48" spans="1:17" s="130" customFormat="1" ht="15" customHeight="1" x14ac:dyDescent="0.2">
      <c r="A48" s="155"/>
      <c r="B48" s="156">
        <v>16</v>
      </c>
      <c r="C48" s="207" t="s">
        <v>210</v>
      </c>
      <c r="D48" s="157" t="s">
        <v>322</v>
      </c>
      <c r="E48" s="156">
        <v>474</v>
      </c>
      <c r="F48" s="158">
        <v>94.8</v>
      </c>
      <c r="G48" s="153"/>
      <c r="H48" s="154"/>
      <c r="I48" s="154"/>
      <c r="J48" s="154"/>
      <c r="K48" s="154"/>
      <c r="L48" s="154"/>
      <c r="M48" s="154"/>
      <c r="N48" s="154"/>
      <c r="O48" s="154"/>
      <c r="P48" s="154"/>
      <c r="Q48" s="154"/>
    </row>
    <row r="49" spans="1:17" s="130" customFormat="1" ht="15" customHeight="1" x14ac:dyDescent="0.2">
      <c r="A49" s="155"/>
      <c r="B49" s="156">
        <v>16</v>
      </c>
      <c r="C49" s="207" t="s">
        <v>173</v>
      </c>
      <c r="D49" s="157" t="s">
        <v>264</v>
      </c>
      <c r="E49" s="156">
        <v>474</v>
      </c>
      <c r="F49" s="158">
        <v>94.8</v>
      </c>
      <c r="G49" s="153"/>
      <c r="H49" s="154"/>
      <c r="I49" s="154"/>
      <c r="J49" s="154"/>
      <c r="K49" s="154"/>
      <c r="L49" s="154"/>
      <c r="M49" s="154"/>
      <c r="N49" s="154"/>
      <c r="O49" s="154"/>
      <c r="P49" s="154"/>
      <c r="Q49" s="154"/>
    </row>
    <row r="50" spans="1:17" s="130" customFormat="1" ht="15" customHeight="1" x14ac:dyDescent="0.2">
      <c r="A50" s="155"/>
      <c r="B50" s="156">
        <v>16</v>
      </c>
      <c r="C50" s="207" t="s">
        <v>179</v>
      </c>
      <c r="D50" s="157" t="s">
        <v>291</v>
      </c>
      <c r="E50" s="156">
        <v>474</v>
      </c>
      <c r="F50" s="158">
        <v>94.8</v>
      </c>
      <c r="G50" s="153"/>
      <c r="H50" s="154"/>
      <c r="I50" s="154"/>
      <c r="J50" s="154"/>
      <c r="K50" s="154"/>
      <c r="L50" s="154"/>
      <c r="M50" s="154"/>
      <c r="N50" s="154"/>
      <c r="O50" s="154"/>
      <c r="P50" s="154"/>
      <c r="Q50" s="154"/>
    </row>
    <row r="51" spans="1:17" s="130" customFormat="1" ht="15" customHeight="1" x14ac:dyDescent="0.2">
      <c r="A51" s="155"/>
      <c r="B51" s="156">
        <v>17</v>
      </c>
      <c r="C51" s="207" t="s">
        <v>193</v>
      </c>
      <c r="D51" s="157" t="s">
        <v>305</v>
      </c>
      <c r="E51" s="156">
        <v>473</v>
      </c>
      <c r="F51" s="158">
        <v>94.6</v>
      </c>
      <c r="G51" s="153"/>
      <c r="H51" s="154"/>
      <c r="I51" s="154"/>
      <c r="J51" s="154"/>
      <c r="K51" s="154"/>
      <c r="L51" s="154"/>
      <c r="M51" s="154"/>
      <c r="N51" s="154"/>
      <c r="O51" s="154"/>
      <c r="P51" s="154"/>
      <c r="Q51" s="154"/>
    </row>
    <row r="52" spans="1:17" s="130" customFormat="1" ht="15" customHeight="1" x14ac:dyDescent="0.2">
      <c r="A52" s="155"/>
      <c r="B52" s="156">
        <v>17</v>
      </c>
      <c r="C52" s="207" t="s">
        <v>180</v>
      </c>
      <c r="D52" s="157" t="s">
        <v>294</v>
      </c>
      <c r="E52" s="156">
        <v>473</v>
      </c>
      <c r="F52" s="158">
        <v>94.6</v>
      </c>
      <c r="G52" s="153"/>
      <c r="H52" s="154"/>
      <c r="I52" s="154"/>
      <c r="J52" s="154"/>
      <c r="K52" s="154"/>
      <c r="L52" s="154"/>
      <c r="M52" s="154"/>
      <c r="N52" s="154"/>
      <c r="O52" s="154"/>
      <c r="P52" s="154"/>
      <c r="Q52" s="154"/>
    </row>
    <row r="53" spans="1:17" s="130" customFormat="1" ht="15" customHeight="1" x14ac:dyDescent="0.2">
      <c r="A53" s="155"/>
      <c r="B53" s="156">
        <v>17</v>
      </c>
      <c r="C53" s="207" t="s">
        <v>172</v>
      </c>
      <c r="D53" s="157" t="s">
        <v>262</v>
      </c>
      <c r="E53" s="156">
        <v>473</v>
      </c>
      <c r="F53" s="158">
        <v>94.6</v>
      </c>
      <c r="G53" s="153"/>
      <c r="H53" s="154"/>
      <c r="I53" s="154"/>
      <c r="J53" s="154"/>
      <c r="K53" s="154"/>
      <c r="L53" s="154"/>
      <c r="M53" s="154"/>
      <c r="N53" s="154"/>
      <c r="O53" s="154"/>
      <c r="P53" s="154"/>
      <c r="Q53" s="154"/>
    </row>
    <row r="54" spans="1:17" s="130" customFormat="1" ht="15" customHeight="1" x14ac:dyDescent="0.2">
      <c r="A54" s="155"/>
      <c r="B54" s="156">
        <v>18</v>
      </c>
      <c r="C54" s="207" t="s">
        <v>179</v>
      </c>
      <c r="D54" s="157" t="s">
        <v>281</v>
      </c>
      <c r="E54" s="156">
        <v>472</v>
      </c>
      <c r="F54" s="158">
        <v>94.4</v>
      </c>
      <c r="G54" s="153"/>
      <c r="H54" s="154"/>
      <c r="I54" s="154"/>
      <c r="J54" s="154"/>
      <c r="K54" s="154"/>
      <c r="L54" s="154"/>
      <c r="M54" s="154"/>
      <c r="N54" s="154"/>
      <c r="O54" s="154"/>
      <c r="P54" s="154"/>
      <c r="Q54" s="154"/>
    </row>
    <row r="55" spans="1:17" s="130" customFormat="1" ht="15" customHeight="1" x14ac:dyDescent="0.2">
      <c r="A55" s="155"/>
      <c r="B55" s="156">
        <v>18</v>
      </c>
      <c r="C55" s="207" t="s">
        <v>179</v>
      </c>
      <c r="D55" s="157" t="s">
        <v>287</v>
      </c>
      <c r="E55" s="156">
        <v>472</v>
      </c>
      <c r="F55" s="158">
        <v>94.4</v>
      </c>
      <c r="G55" s="153"/>
      <c r="H55" s="154"/>
      <c r="I55" s="154"/>
      <c r="J55" s="154"/>
      <c r="K55" s="154"/>
      <c r="L55" s="154"/>
      <c r="M55" s="154"/>
      <c r="N55" s="154"/>
      <c r="O55" s="154"/>
      <c r="P55" s="154"/>
      <c r="Q55" s="154"/>
    </row>
    <row r="56" spans="1:17" s="130" customFormat="1" ht="15" customHeight="1" x14ac:dyDescent="0.2">
      <c r="A56" s="155"/>
      <c r="B56" s="156">
        <v>18</v>
      </c>
      <c r="C56" s="207" t="s">
        <v>210</v>
      </c>
      <c r="D56" s="157" t="s">
        <v>323</v>
      </c>
      <c r="E56" s="156">
        <v>472</v>
      </c>
      <c r="F56" s="158">
        <v>94.4</v>
      </c>
      <c r="G56" s="153"/>
      <c r="H56" s="154"/>
      <c r="I56" s="154"/>
      <c r="J56" s="154"/>
      <c r="K56" s="154"/>
      <c r="L56" s="154"/>
      <c r="M56" s="154"/>
      <c r="N56" s="154"/>
      <c r="O56" s="154"/>
      <c r="P56" s="154"/>
      <c r="Q56" s="154"/>
    </row>
    <row r="57" spans="1:17" s="130" customFormat="1" ht="15" customHeight="1" x14ac:dyDescent="0.2">
      <c r="A57" s="155"/>
      <c r="B57" s="156">
        <v>18</v>
      </c>
      <c r="C57" s="207" t="s">
        <v>175</v>
      </c>
      <c r="D57" s="157" t="s">
        <v>274</v>
      </c>
      <c r="E57" s="156">
        <v>472</v>
      </c>
      <c r="F57" s="158">
        <v>94.4</v>
      </c>
      <c r="G57" s="153"/>
      <c r="H57" s="154"/>
      <c r="I57" s="154"/>
      <c r="J57" s="154"/>
      <c r="K57" s="154"/>
      <c r="L57" s="154"/>
      <c r="M57" s="154"/>
      <c r="N57" s="154"/>
      <c r="O57" s="154"/>
      <c r="P57" s="154"/>
      <c r="Q57" s="154"/>
    </row>
    <row r="58" spans="1:17" s="130" customFormat="1" ht="15" customHeight="1" x14ac:dyDescent="0.2">
      <c r="A58" s="155"/>
      <c r="B58" s="156">
        <v>18</v>
      </c>
      <c r="C58" s="207" t="s">
        <v>179</v>
      </c>
      <c r="D58" s="157" t="s">
        <v>336</v>
      </c>
      <c r="E58" s="156">
        <v>472</v>
      </c>
      <c r="F58" s="158">
        <v>94.4</v>
      </c>
      <c r="G58" s="153"/>
      <c r="H58" s="154"/>
      <c r="I58" s="154"/>
      <c r="J58" s="154"/>
      <c r="K58" s="154"/>
      <c r="L58" s="154"/>
      <c r="M58" s="154"/>
      <c r="N58" s="154"/>
      <c r="O58" s="154"/>
      <c r="P58" s="154"/>
      <c r="Q58" s="154"/>
    </row>
    <row r="59" spans="1:17" s="130" customFormat="1" ht="15" customHeight="1" x14ac:dyDescent="0.2">
      <c r="A59" s="155"/>
      <c r="B59" s="156">
        <v>18</v>
      </c>
      <c r="C59" s="207" t="s">
        <v>206</v>
      </c>
      <c r="D59" s="157" t="s">
        <v>337</v>
      </c>
      <c r="E59" s="156">
        <v>472</v>
      </c>
      <c r="F59" s="158">
        <v>94.4</v>
      </c>
      <c r="G59" s="153"/>
      <c r="H59" s="154"/>
      <c r="I59" s="154"/>
      <c r="J59" s="154"/>
      <c r="K59" s="154"/>
      <c r="L59" s="154"/>
      <c r="M59" s="154"/>
      <c r="N59" s="154"/>
      <c r="O59" s="154"/>
      <c r="P59" s="154"/>
      <c r="Q59" s="154"/>
    </row>
    <row r="60" spans="1:17" s="130" customFormat="1" ht="15" customHeight="1" x14ac:dyDescent="0.2">
      <c r="A60" s="155"/>
      <c r="B60" s="156">
        <v>18</v>
      </c>
      <c r="C60" s="207" t="s">
        <v>171</v>
      </c>
      <c r="D60" s="157" t="s">
        <v>338</v>
      </c>
      <c r="E60" s="156">
        <v>472</v>
      </c>
      <c r="F60" s="158">
        <v>94.4</v>
      </c>
      <c r="G60" s="153"/>
      <c r="H60" s="154"/>
      <c r="I60" s="154"/>
      <c r="J60" s="154"/>
      <c r="K60" s="154"/>
      <c r="L60" s="154"/>
      <c r="M60" s="154"/>
      <c r="N60" s="154"/>
      <c r="O60" s="154"/>
      <c r="P60" s="154"/>
      <c r="Q60" s="154"/>
    </row>
    <row r="61" spans="1:17" s="130" customFormat="1" ht="15" customHeight="1" x14ac:dyDescent="0.2">
      <c r="A61" s="155"/>
      <c r="B61" s="156">
        <v>18</v>
      </c>
      <c r="C61" s="207" t="s">
        <v>170</v>
      </c>
      <c r="D61" s="157" t="s">
        <v>257</v>
      </c>
      <c r="E61" s="156">
        <v>472</v>
      </c>
      <c r="F61" s="158">
        <v>94.4</v>
      </c>
      <c r="G61" s="153"/>
      <c r="H61" s="154"/>
      <c r="I61" s="154"/>
      <c r="J61" s="154"/>
      <c r="K61" s="154"/>
      <c r="L61" s="154"/>
      <c r="M61" s="154"/>
      <c r="N61" s="154"/>
      <c r="O61" s="154"/>
      <c r="P61" s="154"/>
      <c r="Q61" s="154"/>
    </row>
    <row r="62" spans="1:17" s="130" customFormat="1" ht="15" customHeight="1" x14ac:dyDescent="0.2">
      <c r="A62" s="155"/>
      <c r="B62" s="156">
        <v>19</v>
      </c>
      <c r="C62" s="207" t="s">
        <v>205</v>
      </c>
      <c r="D62" s="157" t="s">
        <v>339</v>
      </c>
      <c r="E62" s="156">
        <v>471</v>
      </c>
      <c r="F62" s="158">
        <v>94.2</v>
      </c>
      <c r="G62" s="153"/>
      <c r="H62" s="154"/>
      <c r="I62" s="154"/>
      <c r="J62" s="154"/>
      <c r="K62" s="154"/>
      <c r="L62" s="154"/>
      <c r="M62" s="154"/>
      <c r="N62" s="154"/>
      <c r="O62" s="154"/>
      <c r="P62" s="154"/>
      <c r="Q62" s="154"/>
    </row>
    <row r="63" spans="1:17" s="130" customFormat="1" ht="15" customHeight="1" x14ac:dyDescent="0.2">
      <c r="A63" s="155"/>
      <c r="B63" s="156">
        <v>19</v>
      </c>
      <c r="C63" s="207" t="s">
        <v>169</v>
      </c>
      <c r="D63" s="157" t="s">
        <v>340</v>
      </c>
      <c r="E63" s="156">
        <v>471</v>
      </c>
      <c r="F63" s="158">
        <v>94.2</v>
      </c>
      <c r="G63" s="153"/>
      <c r="H63" s="154"/>
      <c r="I63" s="154"/>
      <c r="J63" s="154"/>
      <c r="K63" s="154"/>
      <c r="L63" s="154"/>
      <c r="M63" s="154"/>
      <c r="N63" s="154"/>
      <c r="O63" s="154"/>
      <c r="P63" s="154"/>
      <c r="Q63" s="154"/>
    </row>
    <row r="64" spans="1:17" s="130" customFormat="1" ht="15" customHeight="1" x14ac:dyDescent="0.2">
      <c r="A64" s="155"/>
      <c r="B64" s="156">
        <v>20</v>
      </c>
      <c r="C64" s="207" t="s">
        <v>175</v>
      </c>
      <c r="D64" s="157" t="s">
        <v>275</v>
      </c>
      <c r="E64" s="156">
        <v>470</v>
      </c>
      <c r="F64" s="158">
        <v>94</v>
      </c>
      <c r="G64" s="153"/>
      <c r="H64" s="154"/>
      <c r="I64" s="154"/>
      <c r="J64" s="154"/>
      <c r="K64" s="154"/>
      <c r="L64" s="154"/>
      <c r="M64" s="154"/>
      <c r="N64" s="154"/>
      <c r="O64" s="154"/>
      <c r="P64" s="154"/>
      <c r="Q64" s="154"/>
    </row>
    <row r="65" spans="1:17" s="130" customFormat="1" ht="15" customHeight="1" x14ac:dyDescent="0.2">
      <c r="A65" s="155"/>
      <c r="B65" s="156">
        <v>20</v>
      </c>
      <c r="C65" s="207" t="s">
        <v>189</v>
      </c>
      <c r="D65" s="157" t="s">
        <v>341</v>
      </c>
      <c r="E65" s="156">
        <v>470</v>
      </c>
      <c r="F65" s="158">
        <v>94</v>
      </c>
      <c r="G65" s="153"/>
      <c r="H65" s="154"/>
      <c r="I65" s="154"/>
      <c r="J65" s="154"/>
      <c r="K65" s="154"/>
      <c r="L65" s="154"/>
      <c r="M65" s="154"/>
      <c r="N65" s="154"/>
      <c r="O65" s="154"/>
      <c r="P65" s="154"/>
      <c r="Q65" s="154"/>
    </row>
    <row r="66" spans="1:17" s="130" customFormat="1" ht="15" customHeight="1" x14ac:dyDescent="0.2">
      <c r="A66" s="155"/>
      <c r="B66" s="156">
        <v>20</v>
      </c>
      <c r="C66" s="207" t="s">
        <v>167</v>
      </c>
      <c r="D66" s="157" t="s">
        <v>252</v>
      </c>
      <c r="E66" s="156">
        <v>470</v>
      </c>
      <c r="F66" s="158">
        <v>94</v>
      </c>
      <c r="G66" s="153"/>
      <c r="H66" s="154"/>
      <c r="I66" s="154"/>
      <c r="J66" s="154"/>
      <c r="K66" s="154"/>
      <c r="L66" s="154"/>
      <c r="M66" s="154"/>
      <c r="N66" s="154"/>
      <c r="O66" s="154"/>
      <c r="P66" s="154"/>
      <c r="Q66" s="154"/>
    </row>
    <row r="67" spans="1:17" s="130" customFormat="1" ht="15" customHeight="1" x14ac:dyDescent="0.2">
      <c r="A67" s="155"/>
      <c r="B67" s="156">
        <v>20</v>
      </c>
      <c r="C67" s="207" t="s">
        <v>208</v>
      </c>
      <c r="D67" s="157" t="s">
        <v>342</v>
      </c>
      <c r="E67" s="156">
        <v>470</v>
      </c>
      <c r="F67" s="158">
        <v>94</v>
      </c>
      <c r="G67" s="153"/>
      <c r="H67" s="154"/>
      <c r="I67" s="154"/>
      <c r="J67" s="154"/>
      <c r="K67" s="154"/>
      <c r="L67" s="154"/>
      <c r="M67" s="154"/>
      <c r="N67" s="154"/>
      <c r="O67" s="154"/>
      <c r="P67" s="154"/>
      <c r="Q67" s="154"/>
    </row>
    <row r="68" spans="1:17" s="130" customFormat="1" ht="15" customHeight="1" x14ac:dyDescent="0.2">
      <c r="A68" s="155"/>
      <c r="B68" s="156">
        <v>21</v>
      </c>
      <c r="C68" s="207" t="s">
        <v>168</v>
      </c>
      <c r="D68" s="157" t="s">
        <v>343</v>
      </c>
      <c r="E68" s="156">
        <v>469</v>
      </c>
      <c r="F68" s="158">
        <v>93.8</v>
      </c>
      <c r="G68" s="153"/>
      <c r="H68" s="154"/>
      <c r="I68" s="154"/>
      <c r="J68" s="154"/>
      <c r="K68" s="154"/>
      <c r="L68" s="154"/>
      <c r="M68" s="154"/>
      <c r="N68" s="154"/>
      <c r="O68" s="154"/>
      <c r="P68" s="154"/>
      <c r="Q68" s="154"/>
    </row>
    <row r="69" spans="1:17" s="130" customFormat="1" ht="15" customHeight="1" x14ac:dyDescent="0.2">
      <c r="A69" s="155"/>
      <c r="B69" s="156">
        <v>21</v>
      </c>
      <c r="C69" s="207" t="s">
        <v>175</v>
      </c>
      <c r="D69" s="157" t="s">
        <v>268</v>
      </c>
      <c r="E69" s="156">
        <v>469</v>
      </c>
      <c r="F69" s="158">
        <v>93.8</v>
      </c>
      <c r="G69" s="153"/>
      <c r="H69" s="154"/>
      <c r="I69" s="154"/>
      <c r="J69" s="154"/>
      <c r="K69" s="154"/>
      <c r="L69" s="154"/>
      <c r="M69" s="154"/>
      <c r="N69" s="154"/>
      <c r="O69" s="154"/>
      <c r="P69" s="154"/>
      <c r="Q69" s="154"/>
    </row>
    <row r="70" spans="1:17" s="130" customFormat="1" ht="15" customHeight="1" x14ac:dyDescent="0.2">
      <c r="A70" s="155"/>
      <c r="B70" s="156">
        <v>21</v>
      </c>
      <c r="C70" s="207" t="s">
        <v>179</v>
      </c>
      <c r="D70" s="157" t="s">
        <v>344</v>
      </c>
      <c r="E70" s="156">
        <v>469</v>
      </c>
      <c r="F70" s="158">
        <v>93.8</v>
      </c>
      <c r="G70" s="153"/>
      <c r="H70" s="154"/>
      <c r="I70" s="154"/>
      <c r="J70" s="154"/>
      <c r="K70" s="154"/>
      <c r="L70" s="154"/>
      <c r="M70" s="154"/>
      <c r="N70" s="154"/>
      <c r="O70" s="154"/>
      <c r="P70" s="154"/>
      <c r="Q70" s="154"/>
    </row>
    <row r="71" spans="1:17" s="130" customFormat="1" ht="15" customHeight="1" x14ac:dyDescent="0.2">
      <c r="A71" s="155"/>
      <c r="B71" s="156">
        <v>21</v>
      </c>
      <c r="C71" s="207" t="s">
        <v>171</v>
      </c>
      <c r="D71" s="157" t="s">
        <v>345</v>
      </c>
      <c r="E71" s="156">
        <v>469</v>
      </c>
      <c r="F71" s="158">
        <v>93.8</v>
      </c>
      <c r="G71" s="153"/>
      <c r="H71" s="154"/>
      <c r="I71" s="154"/>
      <c r="J71" s="154"/>
      <c r="K71" s="154"/>
      <c r="L71" s="154"/>
      <c r="M71" s="154"/>
      <c r="N71" s="154"/>
      <c r="O71" s="154"/>
      <c r="P71" s="154"/>
      <c r="Q71" s="154"/>
    </row>
    <row r="72" spans="1:17" s="130" customFormat="1" ht="15" customHeight="1" x14ac:dyDescent="0.2">
      <c r="A72" s="155"/>
      <c r="B72" s="156">
        <v>21</v>
      </c>
      <c r="C72" s="207" t="s">
        <v>179</v>
      </c>
      <c r="D72" s="157" t="s">
        <v>346</v>
      </c>
      <c r="E72" s="156">
        <v>469</v>
      </c>
      <c r="F72" s="158">
        <v>93.8</v>
      </c>
      <c r="G72" s="153"/>
      <c r="H72" s="154"/>
      <c r="I72" s="154"/>
      <c r="J72" s="154"/>
      <c r="K72" s="154"/>
      <c r="L72" s="154"/>
      <c r="M72" s="154"/>
      <c r="N72" s="154"/>
      <c r="O72" s="154"/>
      <c r="P72" s="154"/>
      <c r="Q72" s="154"/>
    </row>
    <row r="73" spans="1:17" s="130" customFormat="1" ht="15" customHeight="1" x14ac:dyDescent="0.2">
      <c r="A73" s="155"/>
      <c r="B73" s="156">
        <v>21</v>
      </c>
      <c r="C73" s="207" t="s">
        <v>175</v>
      </c>
      <c r="D73" s="157" t="s">
        <v>347</v>
      </c>
      <c r="E73" s="156">
        <v>469</v>
      </c>
      <c r="F73" s="158">
        <v>93.8</v>
      </c>
      <c r="G73" s="153"/>
      <c r="H73" s="154"/>
      <c r="I73" s="154"/>
      <c r="J73" s="154"/>
      <c r="K73" s="154"/>
      <c r="L73" s="154"/>
      <c r="M73" s="154"/>
      <c r="N73" s="154"/>
      <c r="O73" s="154"/>
      <c r="P73" s="154"/>
      <c r="Q73" s="154"/>
    </row>
    <row r="74" spans="1:17" s="130" customFormat="1" ht="15" customHeight="1" x14ac:dyDescent="0.2">
      <c r="A74" s="155"/>
      <c r="B74" s="156">
        <v>21</v>
      </c>
      <c r="C74" s="207" t="s">
        <v>203</v>
      </c>
      <c r="D74" s="157" t="s">
        <v>348</v>
      </c>
      <c r="E74" s="156">
        <v>469</v>
      </c>
      <c r="F74" s="158">
        <v>93.8</v>
      </c>
      <c r="G74" s="153"/>
      <c r="H74" s="154"/>
      <c r="I74" s="154"/>
      <c r="J74" s="154"/>
      <c r="K74" s="154"/>
      <c r="L74" s="154"/>
      <c r="M74" s="154"/>
      <c r="N74" s="154"/>
      <c r="O74" s="154"/>
      <c r="P74" s="154"/>
      <c r="Q74" s="154"/>
    </row>
    <row r="75" spans="1:17" s="130" customFormat="1" ht="15" customHeight="1" x14ac:dyDescent="0.2">
      <c r="A75" s="155"/>
      <c r="B75" s="156">
        <v>21</v>
      </c>
      <c r="C75" s="207" t="s">
        <v>166</v>
      </c>
      <c r="D75" s="157" t="s">
        <v>349</v>
      </c>
      <c r="E75" s="156">
        <v>469</v>
      </c>
      <c r="F75" s="158">
        <v>93.8</v>
      </c>
      <c r="G75" s="153"/>
      <c r="H75" s="154"/>
      <c r="I75" s="154"/>
      <c r="J75" s="154"/>
      <c r="K75" s="154"/>
      <c r="L75" s="154"/>
      <c r="M75" s="154"/>
      <c r="N75" s="154"/>
      <c r="O75" s="154"/>
      <c r="P75" s="154"/>
      <c r="Q75" s="154"/>
    </row>
    <row r="76" spans="1:17" s="130" customFormat="1" ht="15" customHeight="1" x14ac:dyDescent="0.2">
      <c r="A76" s="155"/>
      <c r="B76" s="156">
        <v>21</v>
      </c>
      <c r="C76" s="207" t="s">
        <v>216</v>
      </c>
      <c r="D76" s="157" t="s">
        <v>350</v>
      </c>
      <c r="E76" s="156">
        <v>469</v>
      </c>
      <c r="F76" s="158">
        <v>93.8</v>
      </c>
      <c r="G76" s="153"/>
      <c r="H76" s="154"/>
      <c r="I76" s="154"/>
      <c r="J76" s="154"/>
      <c r="K76" s="154"/>
      <c r="L76" s="154"/>
      <c r="M76" s="154"/>
      <c r="N76" s="154"/>
      <c r="O76" s="154"/>
      <c r="P76" s="154"/>
      <c r="Q76" s="154"/>
    </row>
    <row r="77" spans="1:17" s="130" customFormat="1" ht="15" customHeight="1" x14ac:dyDescent="0.2">
      <c r="A77" s="155"/>
      <c r="B77" s="156">
        <v>22</v>
      </c>
      <c r="C77" s="207" t="s">
        <v>218</v>
      </c>
      <c r="D77" s="157" t="s">
        <v>351</v>
      </c>
      <c r="E77" s="156">
        <v>468</v>
      </c>
      <c r="F77" s="158">
        <v>93.6</v>
      </c>
      <c r="G77" s="153"/>
      <c r="H77" s="154"/>
      <c r="I77" s="154"/>
      <c r="J77" s="154"/>
      <c r="K77" s="154"/>
      <c r="L77" s="154"/>
      <c r="M77" s="154"/>
      <c r="N77" s="154"/>
      <c r="O77" s="154"/>
      <c r="P77" s="154"/>
      <c r="Q77" s="154"/>
    </row>
    <row r="78" spans="1:17" s="130" customFormat="1" ht="15" customHeight="1" x14ac:dyDescent="0.2">
      <c r="A78" s="155"/>
      <c r="B78" s="156">
        <v>22</v>
      </c>
      <c r="C78" s="207" t="s">
        <v>196</v>
      </c>
      <c r="D78" s="157" t="s">
        <v>309</v>
      </c>
      <c r="E78" s="156">
        <v>468</v>
      </c>
      <c r="F78" s="158">
        <v>93.6</v>
      </c>
      <c r="G78" s="153"/>
      <c r="H78" s="154"/>
      <c r="I78" s="154"/>
      <c r="J78" s="154"/>
      <c r="K78" s="154"/>
      <c r="L78" s="154"/>
      <c r="M78" s="154"/>
      <c r="N78" s="154"/>
      <c r="O78" s="154"/>
      <c r="P78" s="154"/>
      <c r="Q78" s="154"/>
    </row>
    <row r="79" spans="1:17" s="130" customFormat="1" ht="15" customHeight="1" x14ac:dyDescent="0.2">
      <c r="A79" s="155"/>
      <c r="B79" s="156">
        <v>22</v>
      </c>
      <c r="C79" s="207" t="s">
        <v>175</v>
      </c>
      <c r="D79" s="157" t="s">
        <v>352</v>
      </c>
      <c r="E79" s="156">
        <v>468</v>
      </c>
      <c r="F79" s="158">
        <v>93.6</v>
      </c>
      <c r="G79" s="153"/>
      <c r="H79" s="154"/>
      <c r="I79" s="154"/>
      <c r="J79" s="154"/>
      <c r="K79" s="154"/>
      <c r="L79" s="154"/>
      <c r="M79" s="154"/>
      <c r="N79" s="154"/>
      <c r="O79" s="154"/>
      <c r="P79" s="154"/>
      <c r="Q79" s="154"/>
    </row>
    <row r="80" spans="1:17" s="130" customFormat="1" ht="15" customHeight="1" x14ac:dyDescent="0.2">
      <c r="A80" s="155"/>
      <c r="B80" s="156">
        <v>22</v>
      </c>
      <c r="C80" s="207" t="s">
        <v>171</v>
      </c>
      <c r="D80" s="157" t="s">
        <v>260</v>
      </c>
      <c r="E80" s="156">
        <v>468</v>
      </c>
      <c r="F80" s="158">
        <v>93.6</v>
      </c>
      <c r="G80" s="153"/>
      <c r="H80" s="154"/>
      <c r="I80" s="154"/>
      <c r="J80" s="154"/>
      <c r="K80" s="154"/>
      <c r="L80" s="154"/>
      <c r="M80" s="154"/>
      <c r="N80" s="154"/>
      <c r="O80" s="154"/>
      <c r="P80" s="154"/>
      <c r="Q80" s="154"/>
    </row>
    <row r="81" spans="1:17" s="130" customFormat="1" ht="15" customHeight="1" x14ac:dyDescent="0.2">
      <c r="A81" s="155"/>
      <c r="B81" s="156">
        <v>22</v>
      </c>
      <c r="C81" s="207" t="s">
        <v>189</v>
      </c>
      <c r="D81" s="157" t="s">
        <v>301</v>
      </c>
      <c r="E81" s="156">
        <v>468</v>
      </c>
      <c r="F81" s="158">
        <v>93.6</v>
      </c>
      <c r="G81" s="153"/>
      <c r="H81" s="154"/>
      <c r="I81" s="154"/>
      <c r="J81" s="154"/>
      <c r="K81" s="154"/>
      <c r="L81" s="154"/>
      <c r="M81" s="154"/>
      <c r="N81" s="154"/>
      <c r="O81" s="154"/>
      <c r="P81" s="154"/>
      <c r="Q81" s="154"/>
    </row>
    <row r="82" spans="1:17" s="130" customFormat="1" ht="15" customHeight="1" x14ac:dyDescent="0.2">
      <c r="A82" s="155"/>
      <c r="B82" s="156">
        <v>22</v>
      </c>
      <c r="C82" s="207" t="s">
        <v>206</v>
      </c>
      <c r="D82" s="157" t="s">
        <v>353</v>
      </c>
      <c r="E82" s="156">
        <v>468</v>
      </c>
      <c r="F82" s="158">
        <v>93.6</v>
      </c>
      <c r="G82" s="153"/>
      <c r="H82" s="154"/>
      <c r="I82" s="154"/>
      <c r="J82" s="154"/>
      <c r="K82" s="154"/>
      <c r="L82" s="154"/>
      <c r="M82" s="154"/>
      <c r="N82" s="154"/>
      <c r="O82" s="154"/>
      <c r="P82" s="154"/>
      <c r="Q82" s="154"/>
    </row>
    <row r="83" spans="1:17" s="130" customFormat="1" ht="15" customHeight="1" x14ac:dyDescent="0.2">
      <c r="A83" s="155"/>
      <c r="B83" s="156">
        <v>22</v>
      </c>
      <c r="C83" s="207" t="s">
        <v>220</v>
      </c>
      <c r="D83" s="157" t="s">
        <v>329</v>
      </c>
      <c r="E83" s="156">
        <v>468</v>
      </c>
      <c r="F83" s="158">
        <v>93.6</v>
      </c>
      <c r="G83" s="153"/>
      <c r="H83" s="154"/>
      <c r="I83" s="154"/>
      <c r="J83" s="154"/>
      <c r="K83" s="154"/>
      <c r="L83" s="154"/>
      <c r="M83" s="154"/>
      <c r="N83" s="154"/>
      <c r="O83" s="154"/>
      <c r="P83" s="154"/>
      <c r="Q83" s="154"/>
    </row>
    <row r="84" spans="1:17" s="130" customFormat="1" ht="15" customHeight="1" x14ac:dyDescent="0.2">
      <c r="A84" s="155"/>
      <c r="B84" s="156">
        <v>23</v>
      </c>
      <c r="C84" s="207" t="s">
        <v>179</v>
      </c>
      <c r="D84" s="157" t="s">
        <v>288</v>
      </c>
      <c r="E84" s="156">
        <v>467</v>
      </c>
      <c r="F84" s="158">
        <v>93.4</v>
      </c>
      <c r="G84" s="153"/>
      <c r="H84" s="154"/>
      <c r="I84" s="154"/>
      <c r="J84" s="154"/>
      <c r="K84" s="154"/>
      <c r="L84" s="154"/>
      <c r="M84" s="154"/>
      <c r="N84" s="154"/>
      <c r="O84" s="154"/>
      <c r="P84" s="154"/>
      <c r="Q84" s="154"/>
    </row>
    <row r="85" spans="1:17" s="130" customFormat="1" ht="15" customHeight="1" x14ac:dyDescent="0.2">
      <c r="A85" s="155"/>
      <c r="B85" s="156">
        <v>23</v>
      </c>
      <c r="C85" s="207" t="s">
        <v>166</v>
      </c>
      <c r="D85" s="157" t="s">
        <v>354</v>
      </c>
      <c r="E85" s="156">
        <v>467</v>
      </c>
      <c r="F85" s="158">
        <v>93.4</v>
      </c>
      <c r="G85" s="153"/>
      <c r="H85" s="154"/>
      <c r="I85" s="154"/>
      <c r="J85" s="154"/>
      <c r="K85" s="154"/>
      <c r="L85" s="154"/>
      <c r="M85" s="154"/>
      <c r="N85" s="154"/>
      <c r="O85" s="154"/>
      <c r="P85" s="154"/>
      <c r="Q85" s="154"/>
    </row>
    <row r="86" spans="1:17" s="130" customFormat="1" ht="15" customHeight="1" x14ac:dyDescent="0.2">
      <c r="A86" s="155"/>
      <c r="B86" s="156">
        <v>23</v>
      </c>
      <c r="C86" s="207" t="s">
        <v>166</v>
      </c>
      <c r="D86" s="157" t="s">
        <v>355</v>
      </c>
      <c r="E86" s="156">
        <v>467</v>
      </c>
      <c r="F86" s="158">
        <v>93.4</v>
      </c>
      <c r="G86" s="153"/>
      <c r="H86" s="154"/>
      <c r="I86" s="154"/>
      <c r="J86" s="154"/>
      <c r="K86" s="154"/>
      <c r="L86" s="154"/>
      <c r="M86" s="154"/>
      <c r="N86" s="154"/>
      <c r="O86" s="154"/>
      <c r="P86" s="154"/>
      <c r="Q86" s="154"/>
    </row>
    <row r="87" spans="1:17" s="130" customFormat="1" ht="15" customHeight="1" x14ac:dyDescent="0.2">
      <c r="A87" s="155"/>
      <c r="B87" s="156">
        <v>23</v>
      </c>
      <c r="C87" s="207" t="s">
        <v>179</v>
      </c>
      <c r="D87" s="157" t="s">
        <v>356</v>
      </c>
      <c r="E87" s="156">
        <v>467</v>
      </c>
      <c r="F87" s="158">
        <v>93.4</v>
      </c>
      <c r="G87" s="153"/>
      <c r="H87" s="154"/>
      <c r="I87" s="154"/>
      <c r="J87" s="154"/>
      <c r="K87" s="154"/>
      <c r="L87" s="154"/>
      <c r="M87" s="154"/>
      <c r="N87" s="154"/>
      <c r="O87" s="154"/>
      <c r="P87" s="154"/>
      <c r="Q87" s="154"/>
    </row>
    <row r="88" spans="1:17" s="130" customFormat="1" ht="15" customHeight="1" x14ac:dyDescent="0.2">
      <c r="A88" s="155"/>
      <c r="B88" s="156">
        <v>23</v>
      </c>
      <c r="C88" s="207" t="s">
        <v>206</v>
      </c>
      <c r="D88" s="157" t="s">
        <v>357</v>
      </c>
      <c r="E88" s="156">
        <v>467</v>
      </c>
      <c r="F88" s="158">
        <v>93.4</v>
      </c>
      <c r="G88" s="153"/>
      <c r="H88" s="154"/>
      <c r="I88" s="154"/>
      <c r="J88" s="154"/>
      <c r="K88" s="154"/>
      <c r="L88" s="154"/>
      <c r="M88" s="154"/>
      <c r="N88" s="154"/>
      <c r="O88" s="154"/>
      <c r="P88" s="154"/>
      <c r="Q88" s="154"/>
    </row>
    <row r="89" spans="1:17" s="130" customFormat="1" ht="15" customHeight="1" x14ac:dyDescent="0.2">
      <c r="A89" s="155"/>
      <c r="B89" s="156">
        <v>23</v>
      </c>
      <c r="C89" s="207" t="s">
        <v>175</v>
      </c>
      <c r="D89" s="157" t="s">
        <v>272</v>
      </c>
      <c r="E89" s="156">
        <v>467</v>
      </c>
      <c r="F89" s="158">
        <v>93.4</v>
      </c>
      <c r="G89" s="153"/>
      <c r="H89" s="154"/>
      <c r="I89" s="154"/>
      <c r="J89" s="154"/>
      <c r="K89" s="154"/>
      <c r="L89" s="154"/>
      <c r="M89" s="154"/>
      <c r="N89" s="154"/>
      <c r="O89" s="154"/>
      <c r="P89" s="154"/>
      <c r="Q89" s="154"/>
    </row>
    <row r="90" spans="1:17" s="130" customFormat="1" ht="15" customHeight="1" x14ac:dyDescent="0.2">
      <c r="A90" s="155"/>
      <c r="B90" s="156">
        <v>23</v>
      </c>
      <c r="C90" s="207" t="s">
        <v>175</v>
      </c>
      <c r="D90" s="157" t="s">
        <v>358</v>
      </c>
      <c r="E90" s="156">
        <v>467</v>
      </c>
      <c r="F90" s="158">
        <v>93.4</v>
      </c>
      <c r="G90" s="153"/>
      <c r="H90" s="154"/>
      <c r="I90" s="154"/>
      <c r="J90" s="154"/>
      <c r="K90" s="154"/>
      <c r="L90" s="154"/>
      <c r="M90" s="154"/>
      <c r="N90" s="154"/>
      <c r="O90" s="154"/>
      <c r="P90" s="154"/>
      <c r="Q90" s="154"/>
    </row>
    <row r="91" spans="1:17" s="130" customFormat="1" ht="15" customHeight="1" x14ac:dyDescent="0.2">
      <c r="A91" s="155"/>
      <c r="B91" s="156">
        <v>23</v>
      </c>
      <c r="C91" s="207" t="s">
        <v>209</v>
      </c>
      <c r="D91" s="157" t="s">
        <v>359</v>
      </c>
      <c r="E91" s="156">
        <v>467</v>
      </c>
      <c r="F91" s="158">
        <v>93.4</v>
      </c>
      <c r="G91" s="153"/>
      <c r="H91" s="154"/>
      <c r="I91" s="154"/>
      <c r="J91" s="154"/>
      <c r="K91" s="154"/>
      <c r="L91" s="154"/>
      <c r="M91" s="154"/>
      <c r="N91" s="154"/>
      <c r="O91" s="154"/>
      <c r="P91" s="154"/>
      <c r="Q91" s="154"/>
    </row>
    <row r="92" spans="1:17" s="130" customFormat="1" ht="15" customHeight="1" x14ac:dyDescent="0.2">
      <c r="A92" s="155"/>
      <c r="B92" s="156">
        <v>23</v>
      </c>
      <c r="C92" s="207" t="s">
        <v>175</v>
      </c>
      <c r="D92" s="157" t="s">
        <v>360</v>
      </c>
      <c r="E92" s="156">
        <v>467</v>
      </c>
      <c r="F92" s="158">
        <v>93.4</v>
      </c>
      <c r="G92" s="153"/>
      <c r="H92" s="154"/>
      <c r="I92" s="154"/>
      <c r="J92" s="154"/>
      <c r="K92" s="154"/>
      <c r="L92" s="154"/>
      <c r="M92" s="154"/>
      <c r="N92" s="154"/>
      <c r="O92" s="154"/>
      <c r="P92" s="154"/>
      <c r="Q92" s="154"/>
    </row>
    <row r="93" spans="1:17" s="130" customFormat="1" ht="15" customHeight="1" x14ac:dyDescent="0.2">
      <c r="A93" s="155"/>
      <c r="B93" s="156">
        <v>24</v>
      </c>
      <c r="C93" s="207" t="s">
        <v>179</v>
      </c>
      <c r="D93" s="157" t="s">
        <v>285</v>
      </c>
      <c r="E93" s="156">
        <v>466</v>
      </c>
      <c r="F93" s="158">
        <v>93.2</v>
      </c>
      <c r="G93" s="153"/>
      <c r="H93" s="154"/>
      <c r="I93" s="154"/>
      <c r="J93" s="154"/>
      <c r="K93" s="154"/>
      <c r="L93" s="154"/>
      <c r="M93" s="154"/>
      <c r="N93" s="154"/>
      <c r="O93" s="154"/>
      <c r="P93" s="154"/>
      <c r="Q93" s="154"/>
    </row>
    <row r="94" spans="1:17" s="130" customFormat="1" ht="15" customHeight="1" x14ac:dyDescent="0.2">
      <c r="A94" s="155"/>
      <c r="B94" s="156">
        <v>24</v>
      </c>
      <c r="C94" s="207" t="s">
        <v>167</v>
      </c>
      <c r="D94" s="157" t="s">
        <v>251</v>
      </c>
      <c r="E94" s="156">
        <v>466</v>
      </c>
      <c r="F94" s="158">
        <v>93.2</v>
      </c>
      <c r="G94" s="153"/>
      <c r="H94" s="154"/>
      <c r="I94" s="154"/>
      <c r="J94" s="154"/>
      <c r="K94" s="154"/>
      <c r="L94" s="154"/>
      <c r="M94" s="154"/>
      <c r="N94" s="154"/>
      <c r="O94" s="154"/>
      <c r="P94" s="154"/>
      <c r="Q94" s="154"/>
    </row>
    <row r="95" spans="1:17" s="130" customFormat="1" ht="15" customHeight="1" x14ac:dyDescent="0.2">
      <c r="A95" s="155"/>
      <c r="B95" s="156">
        <v>24</v>
      </c>
      <c r="C95" s="207" t="s">
        <v>177</v>
      </c>
      <c r="D95" s="157" t="s">
        <v>361</v>
      </c>
      <c r="E95" s="156">
        <v>466</v>
      </c>
      <c r="F95" s="158">
        <v>93.2</v>
      </c>
      <c r="G95" s="153"/>
      <c r="H95" s="154"/>
      <c r="I95" s="154"/>
      <c r="J95" s="154"/>
      <c r="K95" s="154"/>
      <c r="L95" s="154"/>
      <c r="M95" s="154"/>
      <c r="N95" s="154"/>
      <c r="O95" s="154"/>
      <c r="P95" s="154"/>
      <c r="Q95" s="154"/>
    </row>
    <row r="96" spans="1:17" s="130" customFormat="1" ht="15" customHeight="1" x14ac:dyDescent="0.2">
      <c r="A96" s="155"/>
      <c r="B96" s="156">
        <v>25</v>
      </c>
      <c r="C96" s="207" t="s">
        <v>179</v>
      </c>
      <c r="D96" s="157" t="s">
        <v>292</v>
      </c>
      <c r="E96" s="156">
        <v>465</v>
      </c>
      <c r="F96" s="158">
        <v>93</v>
      </c>
      <c r="G96" s="153"/>
      <c r="H96" s="154"/>
      <c r="I96" s="154"/>
      <c r="J96" s="154"/>
      <c r="K96" s="154"/>
      <c r="L96" s="154"/>
      <c r="M96" s="154"/>
      <c r="N96" s="154"/>
      <c r="O96" s="154"/>
      <c r="P96" s="154"/>
      <c r="Q96" s="154"/>
    </row>
    <row r="97" spans="1:17" s="130" customFormat="1" ht="15" customHeight="1" x14ac:dyDescent="0.2">
      <c r="A97" s="155"/>
      <c r="B97" s="156">
        <v>25</v>
      </c>
      <c r="C97" s="207" t="s">
        <v>192</v>
      </c>
      <c r="D97" s="157" t="s">
        <v>362</v>
      </c>
      <c r="E97" s="156">
        <v>465</v>
      </c>
      <c r="F97" s="158">
        <v>93</v>
      </c>
      <c r="G97" s="153"/>
      <c r="H97" s="154"/>
      <c r="I97" s="154"/>
      <c r="J97" s="154"/>
      <c r="K97" s="154"/>
      <c r="L97" s="154"/>
      <c r="M97" s="154"/>
      <c r="N97" s="154"/>
      <c r="O97" s="154"/>
      <c r="P97" s="154"/>
      <c r="Q97" s="154"/>
    </row>
    <row r="98" spans="1:17" s="130" customFormat="1" ht="15" customHeight="1" x14ac:dyDescent="0.2">
      <c r="A98" s="155"/>
      <c r="B98" s="156">
        <v>25</v>
      </c>
      <c r="C98" s="207" t="s">
        <v>175</v>
      </c>
      <c r="D98" s="157" t="s">
        <v>363</v>
      </c>
      <c r="E98" s="156">
        <v>465</v>
      </c>
      <c r="F98" s="158">
        <v>93</v>
      </c>
      <c r="G98" s="153"/>
      <c r="H98" s="154"/>
      <c r="I98" s="154"/>
      <c r="J98" s="154"/>
      <c r="K98" s="154"/>
      <c r="L98" s="154"/>
      <c r="M98" s="154"/>
      <c r="N98" s="154"/>
      <c r="O98" s="154"/>
      <c r="P98" s="154"/>
      <c r="Q98" s="154"/>
    </row>
    <row r="99" spans="1:17" s="130" customFormat="1" ht="15" customHeight="1" x14ac:dyDescent="0.2">
      <c r="A99" s="155"/>
      <c r="B99" s="156">
        <v>25</v>
      </c>
      <c r="C99" s="207" t="s">
        <v>179</v>
      </c>
      <c r="D99" s="157" t="s">
        <v>284</v>
      </c>
      <c r="E99" s="156">
        <v>465</v>
      </c>
      <c r="F99" s="158">
        <v>93</v>
      </c>
      <c r="G99" s="153"/>
      <c r="H99" s="154"/>
      <c r="I99" s="154"/>
      <c r="J99" s="154"/>
      <c r="K99" s="154"/>
      <c r="L99" s="154"/>
      <c r="M99" s="154"/>
      <c r="N99" s="154"/>
      <c r="O99" s="154"/>
      <c r="P99" s="154"/>
      <c r="Q99" s="154"/>
    </row>
    <row r="100" spans="1:17" s="130" customFormat="1" ht="15" customHeight="1" x14ac:dyDescent="0.2">
      <c r="A100" s="155"/>
      <c r="B100" s="156">
        <v>25</v>
      </c>
      <c r="C100" s="207" t="s">
        <v>175</v>
      </c>
      <c r="D100" s="157" t="s">
        <v>364</v>
      </c>
      <c r="E100" s="156">
        <v>465</v>
      </c>
      <c r="F100" s="158">
        <v>93</v>
      </c>
      <c r="G100" s="153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</row>
    <row r="101" spans="1:17" s="130" customFormat="1" ht="15" customHeight="1" x14ac:dyDescent="0.2">
      <c r="A101" s="155"/>
      <c r="B101" s="156">
        <v>25</v>
      </c>
      <c r="C101" s="207" t="s">
        <v>168</v>
      </c>
      <c r="D101" s="157" t="s">
        <v>365</v>
      </c>
      <c r="E101" s="156">
        <v>465</v>
      </c>
      <c r="F101" s="158">
        <v>93</v>
      </c>
      <c r="G101" s="153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</row>
    <row r="102" spans="1:17" s="130" customFormat="1" ht="15" customHeight="1" x14ac:dyDescent="0.2">
      <c r="A102" s="155"/>
      <c r="B102" s="156">
        <v>25</v>
      </c>
      <c r="C102" s="207" t="s">
        <v>212</v>
      </c>
      <c r="D102" s="157" t="s">
        <v>366</v>
      </c>
      <c r="E102" s="156">
        <v>465</v>
      </c>
      <c r="F102" s="158">
        <v>93</v>
      </c>
      <c r="G102" s="153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</row>
    <row r="103" spans="1:17" ht="20.100000000000001" customHeight="1" x14ac:dyDescent="0.2">
      <c r="A103" s="526" t="s">
        <v>160</v>
      </c>
      <c r="B103" s="527"/>
      <c r="C103" s="527"/>
      <c r="D103" s="527"/>
      <c r="E103" s="527"/>
      <c r="F103" s="528"/>
      <c r="G103" s="305"/>
    </row>
    <row r="104" spans="1:17" s="140" customFormat="1" ht="20.100000000000001" customHeight="1" x14ac:dyDescent="0.2">
      <c r="A104" s="160"/>
      <c r="B104" s="139" t="s">
        <v>554</v>
      </c>
      <c r="C104" s="139"/>
      <c r="D104" s="139"/>
      <c r="E104" s="139"/>
      <c r="F104" s="161"/>
      <c r="G104" s="139"/>
    </row>
    <row r="105" spans="1:17" s="140" customFormat="1" ht="20.100000000000001" customHeight="1" x14ac:dyDescent="0.2">
      <c r="A105" s="529">
        <v>43251</v>
      </c>
      <c r="B105" s="530"/>
      <c r="C105" s="530"/>
      <c r="D105" s="530"/>
      <c r="E105" s="530"/>
      <c r="F105" s="531"/>
      <c r="G105" s="139"/>
    </row>
    <row r="106" spans="1:17" s="140" customFormat="1" ht="20.100000000000001" customHeight="1" x14ac:dyDescent="0.2">
      <c r="A106" s="160"/>
      <c r="B106" s="532" t="s">
        <v>555</v>
      </c>
      <c r="C106" s="532"/>
      <c r="D106" s="532"/>
      <c r="E106" s="162"/>
      <c r="F106" s="161"/>
    </row>
    <row r="107" spans="1:17" s="140" customFormat="1" ht="20.100000000000001" customHeight="1" thickBot="1" x14ac:dyDescent="0.25">
      <c r="A107" s="533"/>
      <c r="B107" s="534"/>
      <c r="C107" s="534"/>
      <c r="D107" s="534"/>
      <c r="E107" s="534"/>
      <c r="F107" s="535"/>
    </row>
    <row r="108" spans="1:17" ht="15" customHeight="1" x14ac:dyDescent="0.2"/>
    <row r="109" spans="1:17" ht="15" customHeight="1" x14ac:dyDescent="0.2"/>
    <row r="110" spans="1:17" ht="15" customHeight="1" x14ac:dyDescent="0.2"/>
    <row r="111" spans="1:17" ht="15" customHeight="1" x14ac:dyDescent="0.2"/>
  </sheetData>
  <sheetProtection sheet="1" objects="1" scenarios="1"/>
  <mergeCells count="11">
    <mergeCell ref="A7:F7"/>
    <mergeCell ref="A103:F103"/>
    <mergeCell ref="A105:F105"/>
    <mergeCell ref="B106:D106"/>
    <mergeCell ref="A107:F107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157"/>
  <sheetViews>
    <sheetView showGridLines="0" zoomScaleNormal="100" workbookViewId="0">
      <pane xSplit="16" ySplit="10" topLeftCell="Q153" activePane="bottomRight" state="frozen"/>
      <selection pane="topRight" activeCell="R1" sqref="R1"/>
      <selection pane="bottomLeft" activeCell="A11" sqref="A11"/>
      <selection pane="bottomRight" activeCell="A156" sqref="A156:P156"/>
    </sheetView>
  </sheetViews>
  <sheetFormatPr defaultRowHeight="24.95" customHeight="1" x14ac:dyDescent="0.2"/>
  <cols>
    <col min="1" max="1" width="3.7109375" style="68" customWidth="1"/>
    <col min="2" max="3" width="15.7109375" style="68" customWidth="1"/>
    <col min="4" max="4" width="20.7109375" style="4" customWidth="1"/>
    <col min="5" max="5" width="3.7109375" style="11" customWidth="1"/>
    <col min="6" max="13" width="6.7109375" style="11" customWidth="1"/>
    <col min="14" max="14" width="6.7109375" style="12" customWidth="1"/>
    <col min="15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49" t="s">
        <v>91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/>
    </row>
    <row r="2" spans="1:23" ht="20.100000000000001" customHeight="1" x14ac:dyDescent="0.2">
      <c r="A2" s="352" t="s">
        <v>157</v>
      </c>
      <c r="B2" s="353"/>
      <c r="C2" s="353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5"/>
      <c r="Q2" s="5"/>
      <c r="R2" s="5"/>
      <c r="S2" s="5"/>
      <c r="T2" s="5"/>
      <c r="U2" s="5"/>
      <c r="V2" s="5"/>
      <c r="W2" s="5"/>
    </row>
    <row r="3" spans="1:23" ht="20.100000000000001" customHeight="1" x14ac:dyDescent="0.2">
      <c r="A3" s="356" t="s">
        <v>158</v>
      </c>
      <c r="B3" s="357"/>
      <c r="C3" s="357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9"/>
      <c r="Q3" s="7"/>
      <c r="R3" s="7"/>
      <c r="S3" s="7"/>
      <c r="T3" s="7"/>
      <c r="U3" s="7"/>
      <c r="V3" s="7"/>
      <c r="W3" s="7"/>
    </row>
    <row r="4" spans="1:23" ht="9.9499999999999993" customHeight="1" x14ac:dyDescent="0.2">
      <c r="A4" s="345"/>
      <c r="B4" s="360"/>
      <c r="C4" s="360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5"/>
      <c r="Q4" s="7"/>
      <c r="R4" s="7"/>
      <c r="S4" s="7"/>
      <c r="T4" s="7"/>
      <c r="U4" s="7"/>
      <c r="V4" s="7"/>
      <c r="W4" s="7"/>
    </row>
    <row r="5" spans="1:23" ht="20.100000000000001" customHeight="1" x14ac:dyDescent="0.2">
      <c r="A5" s="361" t="s">
        <v>159</v>
      </c>
      <c r="B5" s="362"/>
      <c r="C5" s="362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4"/>
      <c r="Q5" s="8"/>
      <c r="R5" s="8"/>
      <c r="S5" s="8"/>
      <c r="T5" s="8"/>
      <c r="U5" s="8"/>
      <c r="V5" s="8"/>
      <c r="W5" s="8"/>
    </row>
    <row r="6" spans="1:23" ht="20.100000000000001" customHeight="1" x14ac:dyDescent="0.2">
      <c r="A6" s="333" t="s">
        <v>58</v>
      </c>
      <c r="B6" s="365"/>
      <c r="C6" s="365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5"/>
      <c r="Q6" s="9"/>
      <c r="R6" s="9"/>
      <c r="S6" s="9"/>
      <c r="T6" s="9"/>
      <c r="U6" s="9"/>
      <c r="V6" s="9"/>
      <c r="W6" s="9"/>
    </row>
    <row r="7" spans="1:23" ht="9.9499999999999993" customHeight="1" x14ac:dyDescent="0.2">
      <c r="A7" s="323"/>
      <c r="B7" s="366"/>
      <c r="C7" s="366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5"/>
      <c r="Q7" s="10"/>
      <c r="R7" s="9"/>
      <c r="S7" s="9"/>
      <c r="T7" s="9"/>
      <c r="U7" s="10"/>
      <c r="V7" s="9"/>
      <c r="W7" s="9"/>
    </row>
    <row r="8" spans="1:23" ht="24.95" customHeight="1" x14ac:dyDescent="0.2">
      <c r="A8" s="367"/>
      <c r="B8" s="369" t="s">
        <v>34</v>
      </c>
      <c r="C8" s="370" t="s">
        <v>35</v>
      </c>
      <c r="D8" s="371" t="s">
        <v>0</v>
      </c>
      <c r="E8" s="370" t="s">
        <v>62</v>
      </c>
      <c r="F8" s="370" t="s">
        <v>25</v>
      </c>
      <c r="G8" s="370"/>
      <c r="H8" s="370"/>
      <c r="I8" s="370"/>
      <c r="J8" s="372" t="s">
        <v>15</v>
      </c>
      <c r="K8" s="373" t="s">
        <v>51</v>
      </c>
      <c r="L8" s="373"/>
      <c r="M8" s="373"/>
      <c r="N8" s="373"/>
      <c r="O8" s="373"/>
      <c r="P8" s="374" t="s">
        <v>11</v>
      </c>
    </row>
    <row r="9" spans="1:23" ht="15" customHeight="1" x14ac:dyDescent="0.2">
      <c r="A9" s="367"/>
      <c r="B9" s="369"/>
      <c r="C9" s="370"/>
      <c r="D9" s="371"/>
      <c r="E9" s="370"/>
      <c r="F9" s="369" t="s">
        <v>65</v>
      </c>
      <c r="G9" s="370" t="s">
        <v>21</v>
      </c>
      <c r="H9" s="370" t="s">
        <v>38</v>
      </c>
      <c r="I9" s="369" t="s">
        <v>64</v>
      </c>
      <c r="J9" s="372"/>
      <c r="K9" s="369" t="s">
        <v>54</v>
      </c>
      <c r="L9" s="369" t="s">
        <v>55</v>
      </c>
      <c r="M9" s="369" t="s">
        <v>57</v>
      </c>
      <c r="N9" s="369" t="s">
        <v>56</v>
      </c>
      <c r="O9" s="369" t="s">
        <v>63</v>
      </c>
      <c r="P9" s="374"/>
    </row>
    <row r="10" spans="1:23" ht="15" customHeight="1" x14ac:dyDescent="0.2">
      <c r="A10" s="368"/>
      <c r="B10" s="369"/>
      <c r="C10" s="370"/>
      <c r="D10" s="371"/>
      <c r="E10" s="370"/>
      <c r="F10" s="370"/>
      <c r="G10" s="370"/>
      <c r="H10" s="370"/>
      <c r="I10" s="370"/>
      <c r="J10" s="372"/>
      <c r="K10" s="369"/>
      <c r="L10" s="369"/>
      <c r="M10" s="369"/>
      <c r="N10" s="369"/>
      <c r="O10" s="369"/>
      <c r="P10" s="374"/>
    </row>
    <row r="11" spans="1:23" s="56" customFormat="1" ht="15" customHeight="1" x14ac:dyDescent="0.2">
      <c r="A11" s="375">
        <v>1</v>
      </c>
      <c r="B11" s="378" t="s">
        <v>163</v>
      </c>
      <c r="C11" s="378" t="s">
        <v>162</v>
      </c>
      <c r="D11" s="378" t="s">
        <v>161</v>
      </c>
      <c r="E11" s="102" t="s">
        <v>36</v>
      </c>
      <c r="F11" s="101">
        <v>7</v>
      </c>
      <c r="G11" s="101">
        <v>7</v>
      </c>
      <c r="H11" s="101">
        <v>0</v>
      </c>
      <c r="I11" s="101">
        <v>0</v>
      </c>
      <c r="J11" s="103">
        <v>100</v>
      </c>
      <c r="K11" s="101">
        <v>0</v>
      </c>
      <c r="L11" s="101">
        <v>0</v>
      </c>
      <c r="M11" s="101">
        <v>1</v>
      </c>
      <c r="N11" s="101">
        <v>6</v>
      </c>
      <c r="O11" s="101">
        <v>0</v>
      </c>
      <c r="P11" s="221">
        <v>76.790000000000006</v>
      </c>
      <c r="Q11" s="54"/>
      <c r="R11" s="54"/>
      <c r="S11" s="54"/>
      <c r="T11" s="55"/>
      <c r="U11" s="54"/>
      <c r="V11" s="54"/>
      <c r="W11" s="54"/>
    </row>
    <row r="12" spans="1:23" s="56" customFormat="1" ht="15" customHeight="1" x14ac:dyDescent="0.2">
      <c r="A12" s="376"/>
      <c r="B12" s="379"/>
      <c r="C12" s="379"/>
      <c r="D12" s="379"/>
      <c r="E12" s="102" t="s">
        <v>37</v>
      </c>
      <c r="F12" s="101">
        <v>8</v>
      </c>
      <c r="G12" s="101">
        <v>8</v>
      </c>
      <c r="H12" s="101">
        <v>0</v>
      </c>
      <c r="I12" s="101">
        <v>0</v>
      </c>
      <c r="J12" s="103">
        <v>100</v>
      </c>
      <c r="K12" s="101">
        <v>0</v>
      </c>
      <c r="L12" s="101">
        <v>1</v>
      </c>
      <c r="M12" s="101">
        <v>2</v>
      </c>
      <c r="N12" s="101">
        <v>5</v>
      </c>
      <c r="O12" s="101">
        <v>0</v>
      </c>
      <c r="P12" s="221">
        <v>72.19</v>
      </c>
      <c r="Q12" s="54"/>
      <c r="R12" s="54"/>
      <c r="S12" s="54"/>
      <c r="T12" s="55"/>
      <c r="U12" s="54"/>
      <c r="V12" s="54"/>
      <c r="W12" s="54"/>
    </row>
    <row r="13" spans="1:23" s="56" customFormat="1" ht="15" customHeight="1" x14ac:dyDescent="0.2">
      <c r="A13" s="377"/>
      <c r="B13" s="380"/>
      <c r="C13" s="380"/>
      <c r="D13" s="380"/>
      <c r="E13" s="102" t="s">
        <v>61</v>
      </c>
      <c r="F13" s="101">
        <v>15</v>
      </c>
      <c r="G13" s="101">
        <v>15</v>
      </c>
      <c r="H13" s="101">
        <v>0</v>
      </c>
      <c r="I13" s="101">
        <v>0</v>
      </c>
      <c r="J13" s="103">
        <v>100</v>
      </c>
      <c r="K13" s="101">
        <v>0</v>
      </c>
      <c r="L13" s="101">
        <v>1</v>
      </c>
      <c r="M13" s="101">
        <v>3</v>
      </c>
      <c r="N13" s="101">
        <v>11</v>
      </c>
      <c r="O13" s="101">
        <v>0</v>
      </c>
      <c r="P13" s="221">
        <v>74.33</v>
      </c>
      <c r="Q13" s="54"/>
      <c r="R13" s="54"/>
      <c r="S13" s="54"/>
      <c r="T13" s="55"/>
      <c r="U13" s="54"/>
      <c r="V13" s="54"/>
      <c r="W13" s="54"/>
    </row>
    <row r="14" spans="1:23" s="56" customFormat="1" ht="15" customHeight="1" x14ac:dyDescent="0.2">
      <c r="A14" s="375">
        <v>2</v>
      </c>
      <c r="B14" s="378" t="s">
        <v>163</v>
      </c>
      <c r="C14" s="378" t="s">
        <v>162</v>
      </c>
      <c r="D14" s="378" t="s">
        <v>166</v>
      </c>
      <c r="E14" s="102" t="s">
        <v>36</v>
      </c>
      <c r="F14" s="101">
        <v>88</v>
      </c>
      <c r="G14" s="101">
        <v>86</v>
      </c>
      <c r="H14" s="101">
        <v>0</v>
      </c>
      <c r="I14" s="101">
        <v>2</v>
      </c>
      <c r="J14" s="103">
        <v>97.73</v>
      </c>
      <c r="K14" s="101">
        <v>2</v>
      </c>
      <c r="L14" s="101">
        <v>21</v>
      </c>
      <c r="M14" s="101">
        <v>41</v>
      </c>
      <c r="N14" s="101">
        <v>20</v>
      </c>
      <c r="O14" s="101">
        <v>2</v>
      </c>
      <c r="P14" s="221">
        <v>53.1</v>
      </c>
      <c r="Q14" s="54"/>
      <c r="R14" s="54"/>
      <c r="S14" s="54"/>
      <c r="T14" s="55"/>
      <c r="U14" s="54"/>
      <c r="V14" s="54"/>
      <c r="W14" s="54"/>
    </row>
    <row r="15" spans="1:23" s="56" customFormat="1" ht="15" customHeight="1" x14ac:dyDescent="0.2">
      <c r="A15" s="376"/>
      <c r="B15" s="379"/>
      <c r="C15" s="379"/>
      <c r="D15" s="379"/>
      <c r="E15" s="102" t="s">
        <v>37</v>
      </c>
      <c r="F15" s="101">
        <v>76</v>
      </c>
      <c r="G15" s="101">
        <v>76</v>
      </c>
      <c r="H15" s="101">
        <v>0</v>
      </c>
      <c r="I15" s="101">
        <v>0</v>
      </c>
      <c r="J15" s="103">
        <v>100</v>
      </c>
      <c r="K15" s="101">
        <v>2</v>
      </c>
      <c r="L15" s="101">
        <v>13</v>
      </c>
      <c r="M15" s="101">
        <v>35</v>
      </c>
      <c r="N15" s="101">
        <v>24</v>
      </c>
      <c r="O15" s="101">
        <v>2</v>
      </c>
      <c r="P15" s="221">
        <v>57.93</v>
      </c>
      <c r="Q15" s="54"/>
      <c r="R15" s="54"/>
      <c r="S15" s="54"/>
      <c r="T15" s="55"/>
      <c r="U15" s="54"/>
      <c r="V15" s="54"/>
      <c r="W15" s="54"/>
    </row>
    <row r="16" spans="1:23" s="56" customFormat="1" ht="15" customHeight="1" x14ac:dyDescent="0.2">
      <c r="A16" s="377"/>
      <c r="B16" s="380"/>
      <c r="C16" s="380"/>
      <c r="D16" s="380"/>
      <c r="E16" s="102" t="s">
        <v>61</v>
      </c>
      <c r="F16" s="101">
        <v>164</v>
      </c>
      <c r="G16" s="101">
        <v>162</v>
      </c>
      <c r="H16" s="101">
        <v>0</v>
      </c>
      <c r="I16" s="101">
        <v>2</v>
      </c>
      <c r="J16" s="103">
        <v>98.78</v>
      </c>
      <c r="K16" s="101">
        <v>4</v>
      </c>
      <c r="L16" s="101">
        <v>34</v>
      </c>
      <c r="M16" s="101">
        <v>76</v>
      </c>
      <c r="N16" s="101">
        <v>44</v>
      </c>
      <c r="O16" s="101">
        <v>4</v>
      </c>
      <c r="P16" s="221">
        <v>55.34</v>
      </c>
      <c r="Q16" s="54"/>
      <c r="R16" s="54"/>
      <c r="S16" s="54"/>
      <c r="T16" s="55"/>
      <c r="U16" s="54"/>
      <c r="V16" s="54"/>
      <c r="W16" s="54"/>
    </row>
    <row r="17" spans="1:23" s="56" customFormat="1" ht="15" customHeight="1" x14ac:dyDescent="0.2">
      <c r="A17" s="375">
        <v>3</v>
      </c>
      <c r="B17" s="378" t="s">
        <v>163</v>
      </c>
      <c r="C17" s="378" t="s">
        <v>162</v>
      </c>
      <c r="D17" s="378" t="s">
        <v>167</v>
      </c>
      <c r="E17" s="102" t="s">
        <v>36</v>
      </c>
      <c r="F17" s="101">
        <v>49</v>
      </c>
      <c r="G17" s="101">
        <v>49</v>
      </c>
      <c r="H17" s="101">
        <v>0</v>
      </c>
      <c r="I17" s="101">
        <v>0</v>
      </c>
      <c r="J17" s="103">
        <v>100</v>
      </c>
      <c r="K17" s="101">
        <v>0</v>
      </c>
      <c r="L17" s="101">
        <v>12</v>
      </c>
      <c r="M17" s="101">
        <v>26</v>
      </c>
      <c r="N17" s="101">
        <v>11</v>
      </c>
      <c r="O17" s="101">
        <v>0</v>
      </c>
      <c r="P17" s="221">
        <v>54.64</v>
      </c>
      <c r="Q17" s="54"/>
      <c r="R17" s="54"/>
      <c r="S17" s="54"/>
      <c r="T17" s="55"/>
      <c r="U17" s="54"/>
      <c r="V17" s="54"/>
      <c r="W17" s="54"/>
    </row>
    <row r="18" spans="1:23" s="56" customFormat="1" ht="15" customHeight="1" x14ac:dyDescent="0.2">
      <c r="A18" s="376"/>
      <c r="B18" s="379"/>
      <c r="C18" s="379"/>
      <c r="D18" s="379"/>
      <c r="E18" s="102" t="s">
        <v>37</v>
      </c>
      <c r="F18" s="101">
        <v>27</v>
      </c>
      <c r="G18" s="101">
        <v>27</v>
      </c>
      <c r="H18" s="101">
        <v>0</v>
      </c>
      <c r="I18" s="101">
        <v>0</v>
      </c>
      <c r="J18" s="103">
        <v>100</v>
      </c>
      <c r="K18" s="101">
        <v>0</v>
      </c>
      <c r="L18" s="101">
        <v>6</v>
      </c>
      <c r="M18" s="101">
        <v>8</v>
      </c>
      <c r="N18" s="101">
        <v>12</v>
      </c>
      <c r="O18" s="101">
        <v>1</v>
      </c>
      <c r="P18" s="221">
        <v>62.13</v>
      </c>
      <c r="Q18" s="54"/>
      <c r="R18" s="54"/>
      <c r="S18" s="54"/>
      <c r="T18" s="55"/>
      <c r="U18" s="54"/>
      <c r="V18" s="54"/>
      <c r="W18" s="54"/>
    </row>
    <row r="19" spans="1:23" s="56" customFormat="1" ht="15" customHeight="1" x14ac:dyDescent="0.2">
      <c r="A19" s="377"/>
      <c r="B19" s="380"/>
      <c r="C19" s="380"/>
      <c r="D19" s="380"/>
      <c r="E19" s="102" t="s">
        <v>61</v>
      </c>
      <c r="F19" s="101">
        <v>76</v>
      </c>
      <c r="G19" s="101">
        <v>76</v>
      </c>
      <c r="H19" s="101">
        <v>0</v>
      </c>
      <c r="I19" s="101">
        <v>0</v>
      </c>
      <c r="J19" s="103">
        <v>100</v>
      </c>
      <c r="K19" s="101">
        <v>0</v>
      </c>
      <c r="L19" s="101">
        <v>18</v>
      </c>
      <c r="M19" s="101">
        <v>34</v>
      </c>
      <c r="N19" s="101">
        <v>23</v>
      </c>
      <c r="O19" s="101">
        <v>1</v>
      </c>
      <c r="P19" s="221">
        <v>57.3</v>
      </c>
      <c r="Q19" s="54"/>
      <c r="R19" s="54"/>
      <c r="S19" s="54"/>
      <c r="T19" s="55"/>
      <c r="U19" s="54"/>
      <c r="V19" s="54"/>
      <c r="W19" s="54"/>
    </row>
    <row r="20" spans="1:23" s="56" customFormat="1" ht="15" customHeight="1" x14ac:dyDescent="0.2">
      <c r="A20" s="375">
        <v>4</v>
      </c>
      <c r="B20" s="378" t="s">
        <v>163</v>
      </c>
      <c r="C20" s="378" t="s">
        <v>162</v>
      </c>
      <c r="D20" s="378" t="s">
        <v>168</v>
      </c>
      <c r="E20" s="102" t="s">
        <v>36</v>
      </c>
      <c r="F20" s="101">
        <v>24</v>
      </c>
      <c r="G20" s="101">
        <v>24</v>
      </c>
      <c r="H20" s="101">
        <v>0</v>
      </c>
      <c r="I20" s="101">
        <v>0</v>
      </c>
      <c r="J20" s="103">
        <v>100</v>
      </c>
      <c r="K20" s="101">
        <v>1</v>
      </c>
      <c r="L20" s="101">
        <v>12</v>
      </c>
      <c r="M20" s="101">
        <v>11</v>
      </c>
      <c r="N20" s="101">
        <v>0</v>
      </c>
      <c r="O20" s="101">
        <v>0</v>
      </c>
      <c r="P20" s="221">
        <v>36.979999999999997</v>
      </c>
      <c r="Q20" s="54"/>
      <c r="R20" s="54"/>
      <c r="S20" s="54"/>
      <c r="T20" s="55"/>
      <c r="U20" s="54"/>
      <c r="V20" s="54"/>
      <c r="W20" s="54"/>
    </row>
    <row r="21" spans="1:23" s="56" customFormat="1" ht="15" customHeight="1" x14ac:dyDescent="0.2">
      <c r="A21" s="376"/>
      <c r="B21" s="379"/>
      <c r="C21" s="379"/>
      <c r="D21" s="379"/>
      <c r="E21" s="102" t="s">
        <v>37</v>
      </c>
      <c r="F21" s="101">
        <v>11</v>
      </c>
      <c r="G21" s="101">
        <v>9</v>
      </c>
      <c r="H21" s="101">
        <v>1</v>
      </c>
      <c r="I21" s="101">
        <v>1</v>
      </c>
      <c r="J21" s="103">
        <v>81.819999999999993</v>
      </c>
      <c r="K21" s="101">
        <v>0</v>
      </c>
      <c r="L21" s="101">
        <v>4</v>
      </c>
      <c r="M21" s="101">
        <v>2</v>
      </c>
      <c r="N21" s="101">
        <v>3</v>
      </c>
      <c r="O21" s="101">
        <v>0</v>
      </c>
      <c r="P21" s="221">
        <v>41.82</v>
      </c>
      <c r="Q21" s="54"/>
      <c r="R21" s="54"/>
      <c r="S21" s="54"/>
      <c r="T21" s="55"/>
      <c r="U21" s="54"/>
      <c r="V21" s="54"/>
      <c r="W21" s="54"/>
    </row>
    <row r="22" spans="1:23" s="56" customFormat="1" ht="15" customHeight="1" x14ac:dyDescent="0.2">
      <c r="A22" s="377"/>
      <c r="B22" s="380"/>
      <c r="C22" s="380"/>
      <c r="D22" s="380"/>
      <c r="E22" s="102" t="s">
        <v>61</v>
      </c>
      <c r="F22" s="101">
        <v>35</v>
      </c>
      <c r="G22" s="101">
        <v>33</v>
      </c>
      <c r="H22" s="101">
        <v>1</v>
      </c>
      <c r="I22" s="101">
        <v>1</v>
      </c>
      <c r="J22" s="103">
        <v>94.29</v>
      </c>
      <c r="K22" s="101">
        <v>1</v>
      </c>
      <c r="L22" s="101">
        <v>16</v>
      </c>
      <c r="M22" s="101">
        <v>13</v>
      </c>
      <c r="N22" s="101">
        <v>3</v>
      </c>
      <c r="O22" s="101">
        <v>0</v>
      </c>
      <c r="P22" s="221">
        <v>38.5</v>
      </c>
      <c r="Q22" s="54"/>
      <c r="R22" s="54"/>
      <c r="S22" s="54"/>
      <c r="T22" s="55"/>
      <c r="U22" s="54"/>
      <c r="V22" s="54"/>
      <c r="W22" s="54"/>
    </row>
    <row r="23" spans="1:23" s="56" customFormat="1" ht="15" customHeight="1" x14ac:dyDescent="0.2">
      <c r="A23" s="375">
        <v>5</v>
      </c>
      <c r="B23" s="378" t="s">
        <v>163</v>
      </c>
      <c r="C23" s="378" t="s">
        <v>162</v>
      </c>
      <c r="D23" s="378" t="s">
        <v>169</v>
      </c>
      <c r="E23" s="102" t="s">
        <v>36</v>
      </c>
      <c r="F23" s="101">
        <v>25</v>
      </c>
      <c r="G23" s="101">
        <v>24</v>
      </c>
      <c r="H23" s="101">
        <v>0</v>
      </c>
      <c r="I23" s="101">
        <v>1</v>
      </c>
      <c r="J23" s="103">
        <v>96</v>
      </c>
      <c r="K23" s="101">
        <v>1</v>
      </c>
      <c r="L23" s="101">
        <v>8</v>
      </c>
      <c r="M23" s="101">
        <v>11</v>
      </c>
      <c r="N23" s="101">
        <v>4</v>
      </c>
      <c r="O23" s="101">
        <v>0</v>
      </c>
      <c r="P23" s="221">
        <v>49.1</v>
      </c>
      <c r="Q23" s="54"/>
      <c r="R23" s="54"/>
      <c r="S23" s="54"/>
      <c r="T23" s="55"/>
      <c r="U23" s="54"/>
      <c r="V23" s="54"/>
      <c r="W23" s="54"/>
    </row>
    <row r="24" spans="1:23" s="56" customFormat="1" ht="15" customHeight="1" x14ac:dyDescent="0.2">
      <c r="A24" s="376"/>
      <c r="B24" s="379"/>
      <c r="C24" s="379"/>
      <c r="D24" s="379"/>
      <c r="E24" s="102" t="s">
        <v>37</v>
      </c>
      <c r="F24" s="101">
        <v>19</v>
      </c>
      <c r="G24" s="101">
        <v>19</v>
      </c>
      <c r="H24" s="101">
        <v>0</v>
      </c>
      <c r="I24" s="101">
        <v>0</v>
      </c>
      <c r="J24" s="103">
        <v>100</v>
      </c>
      <c r="K24" s="101">
        <v>0</v>
      </c>
      <c r="L24" s="101">
        <v>2</v>
      </c>
      <c r="M24" s="101">
        <v>11</v>
      </c>
      <c r="N24" s="101">
        <v>6</v>
      </c>
      <c r="O24" s="101">
        <v>0</v>
      </c>
      <c r="P24" s="221">
        <v>61.84</v>
      </c>
      <c r="Q24" s="54"/>
      <c r="R24" s="54"/>
      <c r="S24" s="54"/>
      <c r="T24" s="55"/>
      <c r="U24" s="54"/>
      <c r="V24" s="54"/>
      <c r="W24" s="54"/>
    </row>
    <row r="25" spans="1:23" s="56" customFormat="1" ht="15" customHeight="1" x14ac:dyDescent="0.2">
      <c r="A25" s="377"/>
      <c r="B25" s="380"/>
      <c r="C25" s="380"/>
      <c r="D25" s="380"/>
      <c r="E25" s="102" t="s">
        <v>61</v>
      </c>
      <c r="F25" s="101">
        <v>44</v>
      </c>
      <c r="G25" s="101">
        <v>43</v>
      </c>
      <c r="H25" s="101">
        <v>0</v>
      </c>
      <c r="I25" s="101">
        <v>1</v>
      </c>
      <c r="J25" s="103">
        <v>97.73</v>
      </c>
      <c r="K25" s="101">
        <v>1</v>
      </c>
      <c r="L25" s="101">
        <v>10</v>
      </c>
      <c r="M25" s="101">
        <v>22</v>
      </c>
      <c r="N25" s="101">
        <v>10</v>
      </c>
      <c r="O25" s="101">
        <v>0</v>
      </c>
      <c r="P25" s="221">
        <v>54.6</v>
      </c>
      <c r="Q25" s="54"/>
      <c r="R25" s="54"/>
      <c r="S25" s="54"/>
      <c r="T25" s="55"/>
      <c r="U25" s="54"/>
      <c r="V25" s="54"/>
      <c r="W25" s="54"/>
    </row>
    <row r="26" spans="1:23" s="56" customFormat="1" ht="15" customHeight="1" x14ac:dyDescent="0.2">
      <c r="A26" s="375">
        <v>6</v>
      </c>
      <c r="B26" s="378" t="s">
        <v>163</v>
      </c>
      <c r="C26" s="378" t="s">
        <v>162</v>
      </c>
      <c r="D26" s="378" t="s">
        <v>170</v>
      </c>
      <c r="E26" s="102" t="s">
        <v>36</v>
      </c>
      <c r="F26" s="101">
        <v>23</v>
      </c>
      <c r="G26" s="101">
        <v>23</v>
      </c>
      <c r="H26" s="101">
        <v>0</v>
      </c>
      <c r="I26" s="101">
        <v>0</v>
      </c>
      <c r="J26" s="103">
        <v>100</v>
      </c>
      <c r="K26" s="101">
        <v>0</v>
      </c>
      <c r="L26" s="101">
        <v>3</v>
      </c>
      <c r="M26" s="101">
        <v>9</v>
      </c>
      <c r="N26" s="101">
        <v>9</v>
      </c>
      <c r="O26" s="101">
        <v>2</v>
      </c>
      <c r="P26" s="221">
        <v>63.8</v>
      </c>
      <c r="Q26" s="54"/>
      <c r="R26" s="54"/>
      <c r="S26" s="54"/>
      <c r="T26" s="55"/>
      <c r="U26" s="54"/>
      <c r="V26" s="54"/>
      <c r="W26" s="54"/>
    </row>
    <row r="27" spans="1:23" s="56" customFormat="1" ht="15" customHeight="1" x14ac:dyDescent="0.2">
      <c r="A27" s="376"/>
      <c r="B27" s="379"/>
      <c r="C27" s="379"/>
      <c r="D27" s="379"/>
      <c r="E27" s="102" t="s">
        <v>37</v>
      </c>
      <c r="F27" s="101">
        <v>21</v>
      </c>
      <c r="G27" s="101">
        <v>21</v>
      </c>
      <c r="H27" s="101">
        <v>0</v>
      </c>
      <c r="I27" s="101">
        <v>0</v>
      </c>
      <c r="J27" s="103">
        <v>100</v>
      </c>
      <c r="K27" s="101">
        <v>0</v>
      </c>
      <c r="L27" s="101">
        <v>4</v>
      </c>
      <c r="M27" s="101">
        <v>11</v>
      </c>
      <c r="N27" s="101">
        <v>5</v>
      </c>
      <c r="O27" s="101">
        <v>1</v>
      </c>
      <c r="P27" s="221">
        <v>59.05</v>
      </c>
      <c r="Q27" s="54"/>
      <c r="R27" s="54"/>
      <c r="S27" s="54"/>
      <c r="T27" s="55"/>
      <c r="U27" s="54"/>
      <c r="V27" s="54"/>
      <c r="W27" s="54"/>
    </row>
    <row r="28" spans="1:23" s="56" customFormat="1" ht="15" customHeight="1" x14ac:dyDescent="0.2">
      <c r="A28" s="377"/>
      <c r="B28" s="380"/>
      <c r="C28" s="380"/>
      <c r="D28" s="380"/>
      <c r="E28" s="102" t="s">
        <v>61</v>
      </c>
      <c r="F28" s="101">
        <v>44</v>
      </c>
      <c r="G28" s="101">
        <v>44</v>
      </c>
      <c r="H28" s="101">
        <v>0</v>
      </c>
      <c r="I28" s="101">
        <v>0</v>
      </c>
      <c r="J28" s="103">
        <v>100</v>
      </c>
      <c r="K28" s="101">
        <v>0</v>
      </c>
      <c r="L28" s="101">
        <v>7</v>
      </c>
      <c r="M28" s="101">
        <v>20</v>
      </c>
      <c r="N28" s="101">
        <v>14</v>
      </c>
      <c r="O28" s="101">
        <v>3</v>
      </c>
      <c r="P28" s="221">
        <v>61.53</v>
      </c>
      <c r="Q28" s="54"/>
      <c r="R28" s="54"/>
      <c r="S28" s="54"/>
      <c r="T28" s="55"/>
      <c r="U28" s="54"/>
      <c r="V28" s="54"/>
      <c r="W28" s="54"/>
    </row>
    <row r="29" spans="1:23" s="56" customFormat="1" ht="15" customHeight="1" x14ac:dyDescent="0.2">
      <c r="A29" s="375">
        <v>7</v>
      </c>
      <c r="B29" s="378" t="s">
        <v>163</v>
      </c>
      <c r="C29" s="378" t="s">
        <v>162</v>
      </c>
      <c r="D29" s="378" t="s">
        <v>171</v>
      </c>
      <c r="E29" s="102" t="s">
        <v>36</v>
      </c>
      <c r="F29" s="101">
        <v>8</v>
      </c>
      <c r="G29" s="101">
        <v>8</v>
      </c>
      <c r="H29" s="101">
        <v>0</v>
      </c>
      <c r="I29" s="101">
        <v>0</v>
      </c>
      <c r="J29" s="103">
        <v>100</v>
      </c>
      <c r="K29" s="101">
        <v>0</v>
      </c>
      <c r="L29" s="101">
        <v>3</v>
      </c>
      <c r="M29" s="101">
        <v>2</v>
      </c>
      <c r="N29" s="101">
        <v>3</v>
      </c>
      <c r="O29" s="101">
        <v>0</v>
      </c>
      <c r="P29" s="221">
        <v>58.13</v>
      </c>
      <c r="Q29" s="54"/>
      <c r="R29" s="54"/>
      <c r="S29" s="54"/>
      <c r="T29" s="55"/>
      <c r="U29" s="54"/>
      <c r="V29" s="54"/>
      <c r="W29" s="54"/>
    </row>
    <row r="30" spans="1:23" s="56" customFormat="1" ht="15" customHeight="1" x14ac:dyDescent="0.2">
      <c r="A30" s="376"/>
      <c r="B30" s="379"/>
      <c r="C30" s="379"/>
      <c r="D30" s="379"/>
      <c r="E30" s="102" t="s">
        <v>37</v>
      </c>
      <c r="F30" s="101">
        <v>7</v>
      </c>
      <c r="G30" s="101">
        <v>7</v>
      </c>
      <c r="H30" s="101">
        <v>0</v>
      </c>
      <c r="I30" s="101">
        <v>0</v>
      </c>
      <c r="J30" s="103">
        <v>100</v>
      </c>
      <c r="K30" s="101">
        <v>0</v>
      </c>
      <c r="L30" s="101">
        <v>0</v>
      </c>
      <c r="M30" s="101">
        <v>3</v>
      </c>
      <c r="N30" s="101">
        <v>4</v>
      </c>
      <c r="O30" s="101">
        <v>0</v>
      </c>
      <c r="P30" s="221">
        <v>68.209999999999994</v>
      </c>
      <c r="Q30" s="54"/>
      <c r="R30" s="54"/>
      <c r="S30" s="54"/>
      <c r="T30" s="55"/>
      <c r="U30" s="54"/>
      <c r="V30" s="54"/>
      <c r="W30" s="54"/>
    </row>
    <row r="31" spans="1:23" s="56" customFormat="1" ht="15" customHeight="1" x14ac:dyDescent="0.2">
      <c r="A31" s="377"/>
      <c r="B31" s="380"/>
      <c r="C31" s="380"/>
      <c r="D31" s="380"/>
      <c r="E31" s="102" t="s">
        <v>61</v>
      </c>
      <c r="F31" s="101">
        <v>15</v>
      </c>
      <c r="G31" s="101">
        <v>15</v>
      </c>
      <c r="H31" s="101">
        <v>0</v>
      </c>
      <c r="I31" s="101">
        <v>0</v>
      </c>
      <c r="J31" s="103">
        <v>100</v>
      </c>
      <c r="K31" s="101">
        <v>0</v>
      </c>
      <c r="L31" s="101">
        <v>3</v>
      </c>
      <c r="M31" s="101">
        <v>5</v>
      </c>
      <c r="N31" s="101">
        <v>7</v>
      </c>
      <c r="O31" s="101">
        <v>0</v>
      </c>
      <c r="P31" s="221">
        <v>62.83</v>
      </c>
      <c r="Q31" s="54"/>
      <c r="R31" s="54"/>
      <c r="S31" s="54"/>
      <c r="T31" s="55"/>
      <c r="U31" s="54"/>
      <c r="V31" s="54"/>
      <c r="W31" s="54"/>
    </row>
    <row r="32" spans="1:23" s="56" customFormat="1" ht="15" customHeight="1" x14ac:dyDescent="0.2">
      <c r="A32" s="375">
        <v>8</v>
      </c>
      <c r="B32" s="378" t="s">
        <v>163</v>
      </c>
      <c r="C32" s="378" t="s">
        <v>162</v>
      </c>
      <c r="D32" s="378" t="s">
        <v>172</v>
      </c>
      <c r="E32" s="102" t="s">
        <v>36</v>
      </c>
      <c r="F32" s="101">
        <v>17</v>
      </c>
      <c r="G32" s="101">
        <v>17</v>
      </c>
      <c r="H32" s="101">
        <v>0</v>
      </c>
      <c r="I32" s="101">
        <v>0</v>
      </c>
      <c r="J32" s="103">
        <v>100</v>
      </c>
      <c r="K32" s="101">
        <v>0</v>
      </c>
      <c r="L32" s="101">
        <v>3</v>
      </c>
      <c r="M32" s="101">
        <v>11</v>
      </c>
      <c r="N32" s="101">
        <v>3</v>
      </c>
      <c r="O32" s="101">
        <v>0</v>
      </c>
      <c r="P32" s="221">
        <v>55.15</v>
      </c>
      <c r="Q32" s="54"/>
      <c r="R32" s="54"/>
      <c r="S32" s="54"/>
      <c r="T32" s="55"/>
      <c r="U32" s="54"/>
      <c r="V32" s="54"/>
      <c r="W32" s="54"/>
    </row>
    <row r="33" spans="1:23" s="56" customFormat="1" ht="15" customHeight="1" x14ac:dyDescent="0.2">
      <c r="A33" s="376"/>
      <c r="B33" s="379"/>
      <c r="C33" s="379"/>
      <c r="D33" s="379"/>
      <c r="E33" s="102" t="s">
        <v>37</v>
      </c>
      <c r="F33" s="101">
        <v>16</v>
      </c>
      <c r="G33" s="101">
        <v>15</v>
      </c>
      <c r="H33" s="101">
        <v>1</v>
      </c>
      <c r="I33" s="101">
        <v>0</v>
      </c>
      <c r="J33" s="103">
        <v>93.75</v>
      </c>
      <c r="K33" s="101">
        <v>0</v>
      </c>
      <c r="L33" s="101">
        <v>1</v>
      </c>
      <c r="M33" s="101">
        <v>8</v>
      </c>
      <c r="N33" s="101">
        <v>5</v>
      </c>
      <c r="O33" s="101">
        <v>1</v>
      </c>
      <c r="P33" s="221">
        <v>65.63</v>
      </c>
      <c r="Q33" s="54"/>
      <c r="R33" s="54"/>
      <c r="S33" s="54"/>
      <c r="T33" s="55"/>
      <c r="U33" s="54"/>
      <c r="V33" s="54"/>
      <c r="W33" s="54"/>
    </row>
    <row r="34" spans="1:23" s="56" customFormat="1" ht="15" customHeight="1" x14ac:dyDescent="0.2">
      <c r="A34" s="377"/>
      <c r="B34" s="380"/>
      <c r="C34" s="380"/>
      <c r="D34" s="380"/>
      <c r="E34" s="102" t="s">
        <v>61</v>
      </c>
      <c r="F34" s="101">
        <v>33</v>
      </c>
      <c r="G34" s="101">
        <v>32</v>
      </c>
      <c r="H34" s="101">
        <v>1</v>
      </c>
      <c r="I34" s="101">
        <v>0</v>
      </c>
      <c r="J34" s="103">
        <v>96.97</v>
      </c>
      <c r="K34" s="101">
        <v>0</v>
      </c>
      <c r="L34" s="101">
        <v>4</v>
      </c>
      <c r="M34" s="101">
        <v>19</v>
      </c>
      <c r="N34" s="101">
        <v>8</v>
      </c>
      <c r="O34" s="101">
        <v>1</v>
      </c>
      <c r="P34" s="221">
        <v>60.23</v>
      </c>
      <c r="Q34" s="54"/>
      <c r="R34" s="54"/>
      <c r="S34" s="54"/>
      <c r="T34" s="55"/>
      <c r="U34" s="54"/>
      <c r="V34" s="54"/>
      <c r="W34" s="54"/>
    </row>
    <row r="35" spans="1:23" s="56" customFormat="1" ht="15" customHeight="1" x14ac:dyDescent="0.2">
      <c r="A35" s="375">
        <v>9</v>
      </c>
      <c r="B35" s="378" t="s">
        <v>163</v>
      </c>
      <c r="C35" s="378" t="s">
        <v>162</v>
      </c>
      <c r="D35" s="378" t="s">
        <v>173</v>
      </c>
      <c r="E35" s="102" t="s">
        <v>36</v>
      </c>
      <c r="F35" s="101">
        <v>16</v>
      </c>
      <c r="G35" s="101">
        <v>16</v>
      </c>
      <c r="H35" s="101">
        <v>0</v>
      </c>
      <c r="I35" s="101">
        <v>0</v>
      </c>
      <c r="J35" s="103">
        <v>100</v>
      </c>
      <c r="K35" s="101">
        <v>0</v>
      </c>
      <c r="L35" s="101">
        <v>4</v>
      </c>
      <c r="M35" s="101">
        <v>6</v>
      </c>
      <c r="N35" s="101">
        <v>6</v>
      </c>
      <c r="O35" s="101">
        <v>0</v>
      </c>
      <c r="P35" s="221">
        <v>57.34</v>
      </c>
      <c r="Q35" s="54"/>
      <c r="R35" s="54"/>
      <c r="S35" s="54"/>
      <c r="T35" s="55"/>
      <c r="U35" s="54"/>
      <c r="V35" s="54"/>
      <c r="W35" s="54"/>
    </row>
    <row r="36" spans="1:23" s="56" customFormat="1" ht="15" customHeight="1" x14ac:dyDescent="0.2">
      <c r="A36" s="376"/>
      <c r="B36" s="379"/>
      <c r="C36" s="379"/>
      <c r="D36" s="379"/>
      <c r="E36" s="102" t="s">
        <v>37</v>
      </c>
      <c r="F36" s="101">
        <v>20</v>
      </c>
      <c r="G36" s="101">
        <v>20</v>
      </c>
      <c r="H36" s="101">
        <v>0</v>
      </c>
      <c r="I36" s="101">
        <v>0</v>
      </c>
      <c r="J36" s="103">
        <v>100</v>
      </c>
      <c r="K36" s="101">
        <v>0</v>
      </c>
      <c r="L36" s="101">
        <v>2</v>
      </c>
      <c r="M36" s="101">
        <v>10</v>
      </c>
      <c r="N36" s="101">
        <v>6</v>
      </c>
      <c r="O36" s="101">
        <v>2</v>
      </c>
      <c r="P36" s="221">
        <v>64.5</v>
      </c>
      <c r="Q36" s="54"/>
      <c r="R36" s="54"/>
      <c r="S36" s="54"/>
      <c r="T36" s="55"/>
      <c r="U36" s="54"/>
      <c r="V36" s="54"/>
      <c r="W36" s="54"/>
    </row>
    <row r="37" spans="1:23" s="56" customFormat="1" ht="15" customHeight="1" x14ac:dyDescent="0.2">
      <c r="A37" s="377"/>
      <c r="B37" s="380"/>
      <c r="C37" s="380"/>
      <c r="D37" s="380"/>
      <c r="E37" s="102" t="s">
        <v>61</v>
      </c>
      <c r="F37" s="101">
        <v>36</v>
      </c>
      <c r="G37" s="101">
        <v>36</v>
      </c>
      <c r="H37" s="101">
        <v>0</v>
      </c>
      <c r="I37" s="101">
        <v>0</v>
      </c>
      <c r="J37" s="103">
        <v>100</v>
      </c>
      <c r="K37" s="101">
        <v>0</v>
      </c>
      <c r="L37" s="101">
        <v>6</v>
      </c>
      <c r="M37" s="101">
        <v>16</v>
      </c>
      <c r="N37" s="101">
        <v>12</v>
      </c>
      <c r="O37" s="101">
        <v>2</v>
      </c>
      <c r="P37" s="221">
        <v>61.32</v>
      </c>
      <c r="Q37" s="54"/>
      <c r="R37" s="54"/>
      <c r="S37" s="54"/>
      <c r="T37" s="55"/>
      <c r="U37" s="54"/>
      <c r="V37" s="54"/>
      <c r="W37" s="54"/>
    </row>
    <row r="38" spans="1:23" s="56" customFormat="1" ht="15" customHeight="1" x14ac:dyDescent="0.2">
      <c r="A38" s="375">
        <v>10</v>
      </c>
      <c r="B38" s="378" t="s">
        <v>163</v>
      </c>
      <c r="C38" s="378" t="s">
        <v>176</v>
      </c>
      <c r="D38" s="378" t="s">
        <v>175</v>
      </c>
      <c r="E38" s="102" t="s">
        <v>36</v>
      </c>
      <c r="F38" s="101">
        <v>70</v>
      </c>
      <c r="G38" s="101">
        <v>70</v>
      </c>
      <c r="H38" s="101">
        <v>0</v>
      </c>
      <c r="I38" s="101">
        <v>0</v>
      </c>
      <c r="J38" s="103">
        <v>100</v>
      </c>
      <c r="K38" s="101">
        <v>0</v>
      </c>
      <c r="L38" s="101">
        <v>6</v>
      </c>
      <c r="M38" s="101">
        <v>25</v>
      </c>
      <c r="N38" s="101">
        <v>30</v>
      </c>
      <c r="O38" s="101">
        <v>9</v>
      </c>
      <c r="P38" s="221">
        <v>68.209999999999994</v>
      </c>
      <c r="Q38" s="54"/>
      <c r="R38" s="54"/>
      <c r="S38" s="54"/>
      <c r="T38" s="55"/>
      <c r="U38" s="54"/>
      <c r="V38" s="54"/>
      <c r="W38" s="54"/>
    </row>
    <row r="39" spans="1:23" s="56" customFormat="1" ht="15" customHeight="1" x14ac:dyDescent="0.2">
      <c r="A39" s="376"/>
      <c r="B39" s="379"/>
      <c r="C39" s="379"/>
      <c r="D39" s="379"/>
      <c r="E39" s="102" t="s">
        <v>37</v>
      </c>
      <c r="F39" s="101">
        <v>64</v>
      </c>
      <c r="G39" s="101">
        <v>62</v>
      </c>
      <c r="H39" s="101">
        <v>0</v>
      </c>
      <c r="I39" s="101">
        <v>2</v>
      </c>
      <c r="J39" s="103">
        <v>96.88</v>
      </c>
      <c r="K39" s="101">
        <v>0</v>
      </c>
      <c r="L39" s="101">
        <v>8</v>
      </c>
      <c r="M39" s="101">
        <v>22</v>
      </c>
      <c r="N39" s="101">
        <v>27</v>
      </c>
      <c r="O39" s="101">
        <v>5</v>
      </c>
      <c r="P39" s="221">
        <v>66.33</v>
      </c>
      <c r="Q39" s="54"/>
      <c r="R39" s="54"/>
      <c r="S39" s="54"/>
      <c r="T39" s="55"/>
      <c r="U39" s="54"/>
      <c r="V39" s="54"/>
      <c r="W39" s="54"/>
    </row>
    <row r="40" spans="1:23" s="56" customFormat="1" ht="15" customHeight="1" x14ac:dyDescent="0.2">
      <c r="A40" s="377"/>
      <c r="B40" s="380"/>
      <c r="C40" s="380"/>
      <c r="D40" s="380"/>
      <c r="E40" s="102" t="s">
        <v>61</v>
      </c>
      <c r="F40" s="101">
        <v>134</v>
      </c>
      <c r="G40" s="101">
        <v>132</v>
      </c>
      <c r="H40" s="101">
        <v>0</v>
      </c>
      <c r="I40" s="101">
        <v>2</v>
      </c>
      <c r="J40" s="103">
        <v>98.51</v>
      </c>
      <c r="K40" s="101">
        <v>0</v>
      </c>
      <c r="L40" s="101">
        <v>14</v>
      </c>
      <c r="M40" s="101">
        <v>47</v>
      </c>
      <c r="N40" s="101">
        <v>57</v>
      </c>
      <c r="O40" s="101">
        <v>14</v>
      </c>
      <c r="P40" s="221">
        <v>67.31</v>
      </c>
      <c r="Q40" s="54"/>
      <c r="R40" s="54"/>
      <c r="S40" s="54"/>
      <c r="T40" s="55"/>
      <c r="U40" s="54"/>
      <c r="V40" s="54"/>
      <c r="W40" s="54"/>
    </row>
    <row r="41" spans="1:23" s="56" customFormat="1" ht="15" customHeight="1" x14ac:dyDescent="0.2">
      <c r="A41" s="375">
        <v>11</v>
      </c>
      <c r="B41" s="378" t="s">
        <v>163</v>
      </c>
      <c r="C41" s="378" t="s">
        <v>176</v>
      </c>
      <c r="D41" s="378" t="s">
        <v>177</v>
      </c>
      <c r="E41" s="102" t="s">
        <v>36</v>
      </c>
      <c r="F41" s="101">
        <v>45</v>
      </c>
      <c r="G41" s="101">
        <v>45</v>
      </c>
      <c r="H41" s="101">
        <v>0</v>
      </c>
      <c r="I41" s="101">
        <v>0</v>
      </c>
      <c r="J41" s="103">
        <v>100</v>
      </c>
      <c r="K41" s="101">
        <v>0</v>
      </c>
      <c r="L41" s="101">
        <v>11</v>
      </c>
      <c r="M41" s="101">
        <v>17</v>
      </c>
      <c r="N41" s="101">
        <v>15</v>
      </c>
      <c r="O41" s="101">
        <v>2</v>
      </c>
      <c r="P41" s="221">
        <v>59.67</v>
      </c>
      <c r="Q41" s="54"/>
      <c r="R41" s="54"/>
      <c r="S41" s="54"/>
      <c r="T41" s="55"/>
      <c r="U41" s="54"/>
      <c r="V41" s="54"/>
      <c r="W41" s="54"/>
    </row>
    <row r="42" spans="1:23" s="56" customFormat="1" ht="15" customHeight="1" x14ac:dyDescent="0.2">
      <c r="A42" s="376"/>
      <c r="B42" s="379"/>
      <c r="C42" s="379"/>
      <c r="D42" s="379"/>
      <c r="E42" s="102" t="s">
        <v>37</v>
      </c>
      <c r="F42" s="101">
        <v>39</v>
      </c>
      <c r="G42" s="101">
        <v>39</v>
      </c>
      <c r="H42" s="101">
        <v>0</v>
      </c>
      <c r="I42" s="101">
        <v>0</v>
      </c>
      <c r="J42" s="103">
        <v>100</v>
      </c>
      <c r="K42" s="101">
        <v>0</v>
      </c>
      <c r="L42" s="101">
        <v>10</v>
      </c>
      <c r="M42" s="101">
        <v>13</v>
      </c>
      <c r="N42" s="101">
        <v>15</v>
      </c>
      <c r="O42" s="101">
        <v>1</v>
      </c>
      <c r="P42" s="221">
        <v>60.71</v>
      </c>
      <c r="Q42" s="54"/>
      <c r="R42" s="54"/>
      <c r="S42" s="54"/>
      <c r="T42" s="55"/>
      <c r="U42" s="54"/>
      <c r="V42" s="54"/>
      <c r="W42" s="54"/>
    </row>
    <row r="43" spans="1:23" s="56" customFormat="1" ht="15" customHeight="1" x14ac:dyDescent="0.2">
      <c r="A43" s="377"/>
      <c r="B43" s="380"/>
      <c r="C43" s="380"/>
      <c r="D43" s="380"/>
      <c r="E43" s="102" t="s">
        <v>61</v>
      </c>
      <c r="F43" s="101">
        <v>84</v>
      </c>
      <c r="G43" s="101">
        <v>84</v>
      </c>
      <c r="H43" s="101">
        <v>0</v>
      </c>
      <c r="I43" s="101">
        <v>0</v>
      </c>
      <c r="J43" s="103">
        <v>100</v>
      </c>
      <c r="K43" s="101">
        <v>0</v>
      </c>
      <c r="L43" s="101">
        <v>21</v>
      </c>
      <c r="M43" s="101">
        <v>30</v>
      </c>
      <c r="N43" s="101">
        <v>30</v>
      </c>
      <c r="O43" s="101">
        <v>3</v>
      </c>
      <c r="P43" s="221">
        <v>60.15</v>
      </c>
      <c r="Q43" s="54"/>
      <c r="R43" s="54"/>
      <c r="S43" s="54"/>
      <c r="T43" s="55"/>
      <c r="U43" s="54"/>
      <c r="V43" s="54"/>
      <c r="W43" s="54"/>
    </row>
    <row r="44" spans="1:23" s="56" customFormat="1" ht="15" customHeight="1" x14ac:dyDescent="0.2">
      <c r="A44" s="375">
        <v>12</v>
      </c>
      <c r="B44" s="378" t="s">
        <v>163</v>
      </c>
      <c r="C44" s="378" t="s">
        <v>176</v>
      </c>
      <c r="D44" s="378" t="s">
        <v>178</v>
      </c>
      <c r="E44" s="102" t="s">
        <v>36</v>
      </c>
      <c r="F44" s="101">
        <v>75</v>
      </c>
      <c r="G44" s="101">
        <v>75</v>
      </c>
      <c r="H44" s="101">
        <v>0</v>
      </c>
      <c r="I44" s="101">
        <v>0</v>
      </c>
      <c r="J44" s="103">
        <v>100</v>
      </c>
      <c r="K44" s="101">
        <v>0</v>
      </c>
      <c r="L44" s="101">
        <v>11</v>
      </c>
      <c r="M44" s="101">
        <v>36</v>
      </c>
      <c r="N44" s="101">
        <v>22</v>
      </c>
      <c r="O44" s="101">
        <v>6</v>
      </c>
      <c r="P44" s="221">
        <v>62.77</v>
      </c>
      <c r="Q44" s="54"/>
      <c r="R44" s="54"/>
      <c r="S44" s="54"/>
      <c r="T44" s="55"/>
      <c r="U44" s="54"/>
      <c r="V44" s="54"/>
      <c r="W44" s="54"/>
    </row>
    <row r="45" spans="1:23" s="56" customFormat="1" ht="15" customHeight="1" x14ac:dyDescent="0.2">
      <c r="A45" s="376"/>
      <c r="B45" s="379"/>
      <c r="C45" s="379"/>
      <c r="D45" s="379"/>
      <c r="E45" s="102" t="s">
        <v>37</v>
      </c>
      <c r="F45" s="101">
        <v>73</v>
      </c>
      <c r="G45" s="101">
        <v>72</v>
      </c>
      <c r="H45" s="101">
        <v>0</v>
      </c>
      <c r="I45" s="101">
        <v>1</v>
      </c>
      <c r="J45" s="103">
        <v>98.63</v>
      </c>
      <c r="K45" s="101">
        <v>0</v>
      </c>
      <c r="L45" s="101">
        <v>6</v>
      </c>
      <c r="M45" s="101">
        <v>36</v>
      </c>
      <c r="N45" s="101">
        <v>25</v>
      </c>
      <c r="O45" s="101">
        <v>5</v>
      </c>
      <c r="P45" s="221">
        <v>65.650000000000006</v>
      </c>
      <c r="Q45" s="54"/>
      <c r="R45" s="54"/>
      <c r="S45" s="54"/>
      <c r="T45" s="55"/>
      <c r="U45" s="54"/>
      <c r="V45" s="54"/>
      <c r="W45" s="54"/>
    </row>
    <row r="46" spans="1:23" s="56" customFormat="1" ht="15" customHeight="1" x14ac:dyDescent="0.2">
      <c r="A46" s="377"/>
      <c r="B46" s="380"/>
      <c r="C46" s="380"/>
      <c r="D46" s="380"/>
      <c r="E46" s="102" t="s">
        <v>61</v>
      </c>
      <c r="F46" s="101">
        <v>148</v>
      </c>
      <c r="G46" s="101">
        <v>147</v>
      </c>
      <c r="H46" s="101">
        <v>0</v>
      </c>
      <c r="I46" s="101">
        <v>1</v>
      </c>
      <c r="J46" s="103">
        <v>99.32</v>
      </c>
      <c r="K46" s="101">
        <v>0</v>
      </c>
      <c r="L46" s="101">
        <v>17</v>
      </c>
      <c r="M46" s="101">
        <v>72</v>
      </c>
      <c r="N46" s="101">
        <v>47</v>
      </c>
      <c r="O46" s="101">
        <v>11</v>
      </c>
      <c r="P46" s="221">
        <v>64.19</v>
      </c>
      <c r="Q46" s="54"/>
      <c r="R46" s="54"/>
      <c r="S46" s="54"/>
      <c r="T46" s="55"/>
      <c r="U46" s="54"/>
      <c r="V46" s="54"/>
      <c r="W46" s="54"/>
    </row>
    <row r="47" spans="1:23" s="56" customFormat="1" ht="15" customHeight="1" x14ac:dyDescent="0.2">
      <c r="A47" s="375">
        <v>13</v>
      </c>
      <c r="B47" s="378" t="s">
        <v>163</v>
      </c>
      <c r="C47" s="378" t="s">
        <v>176</v>
      </c>
      <c r="D47" s="378" t="s">
        <v>179</v>
      </c>
      <c r="E47" s="102" t="s">
        <v>36</v>
      </c>
      <c r="F47" s="101">
        <v>97</v>
      </c>
      <c r="G47" s="101">
        <v>97</v>
      </c>
      <c r="H47" s="101">
        <v>0</v>
      </c>
      <c r="I47" s="101">
        <v>0</v>
      </c>
      <c r="J47" s="103">
        <v>100</v>
      </c>
      <c r="K47" s="101">
        <v>0</v>
      </c>
      <c r="L47" s="101">
        <v>6</v>
      </c>
      <c r="M47" s="101">
        <v>38</v>
      </c>
      <c r="N47" s="101">
        <v>43</v>
      </c>
      <c r="O47" s="101">
        <v>10</v>
      </c>
      <c r="P47" s="221">
        <v>69.48</v>
      </c>
      <c r="Q47" s="54"/>
      <c r="R47" s="54"/>
      <c r="S47" s="54"/>
      <c r="T47" s="55"/>
      <c r="U47" s="54"/>
      <c r="V47" s="54"/>
      <c r="W47" s="54"/>
    </row>
    <row r="48" spans="1:23" s="56" customFormat="1" ht="15" customHeight="1" x14ac:dyDescent="0.2">
      <c r="A48" s="376"/>
      <c r="B48" s="379"/>
      <c r="C48" s="379"/>
      <c r="D48" s="379"/>
      <c r="E48" s="102" t="s">
        <v>37</v>
      </c>
      <c r="F48" s="101">
        <v>75</v>
      </c>
      <c r="G48" s="101">
        <v>75</v>
      </c>
      <c r="H48" s="101">
        <v>0</v>
      </c>
      <c r="I48" s="101">
        <v>0</v>
      </c>
      <c r="J48" s="103">
        <v>100</v>
      </c>
      <c r="K48" s="101">
        <v>0</v>
      </c>
      <c r="L48" s="101">
        <v>5</v>
      </c>
      <c r="M48" s="101">
        <v>24</v>
      </c>
      <c r="N48" s="101">
        <v>37</v>
      </c>
      <c r="O48" s="101">
        <v>9</v>
      </c>
      <c r="P48" s="221">
        <v>73.17</v>
      </c>
      <c r="Q48" s="54"/>
      <c r="R48" s="54"/>
      <c r="S48" s="54"/>
      <c r="T48" s="55"/>
      <c r="U48" s="54"/>
      <c r="V48" s="54"/>
      <c r="W48" s="54"/>
    </row>
    <row r="49" spans="1:23" s="56" customFormat="1" ht="15" customHeight="1" x14ac:dyDescent="0.2">
      <c r="A49" s="377"/>
      <c r="B49" s="380"/>
      <c r="C49" s="380"/>
      <c r="D49" s="380"/>
      <c r="E49" s="102" t="s">
        <v>61</v>
      </c>
      <c r="F49" s="101">
        <v>172</v>
      </c>
      <c r="G49" s="101">
        <v>172</v>
      </c>
      <c r="H49" s="101">
        <v>0</v>
      </c>
      <c r="I49" s="101">
        <v>0</v>
      </c>
      <c r="J49" s="103">
        <v>100</v>
      </c>
      <c r="K49" s="101">
        <v>0</v>
      </c>
      <c r="L49" s="101">
        <v>11</v>
      </c>
      <c r="M49" s="101">
        <v>62</v>
      </c>
      <c r="N49" s="101">
        <v>80</v>
      </c>
      <c r="O49" s="101">
        <v>19</v>
      </c>
      <c r="P49" s="221">
        <v>71.09</v>
      </c>
      <c r="Q49" s="54"/>
      <c r="R49" s="54"/>
      <c r="S49" s="54"/>
      <c r="T49" s="55"/>
      <c r="U49" s="54"/>
      <c r="V49" s="54"/>
      <c r="W49" s="54"/>
    </row>
    <row r="50" spans="1:23" s="56" customFormat="1" ht="15" customHeight="1" x14ac:dyDescent="0.2">
      <c r="A50" s="375">
        <v>14</v>
      </c>
      <c r="B50" s="378" t="s">
        <v>163</v>
      </c>
      <c r="C50" s="378" t="s">
        <v>162</v>
      </c>
      <c r="D50" s="378" t="s">
        <v>180</v>
      </c>
      <c r="E50" s="102" t="s">
        <v>36</v>
      </c>
      <c r="F50" s="101">
        <v>33</v>
      </c>
      <c r="G50" s="101">
        <v>33</v>
      </c>
      <c r="H50" s="101">
        <v>0</v>
      </c>
      <c r="I50" s="101">
        <v>0</v>
      </c>
      <c r="J50" s="103">
        <v>100</v>
      </c>
      <c r="K50" s="101">
        <v>1</v>
      </c>
      <c r="L50" s="101">
        <v>6</v>
      </c>
      <c r="M50" s="101">
        <v>14</v>
      </c>
      <c r="N50" s="101">
        <v>12</v>
      </c>
      <c r="O50" s="101">
        <v>0</v>
      </c>
      <c r="P50" s="221">
        <v>56.74</v>
      </c>
      <c r="Q50" s="54"/>
      <c r="R50" s="54"/>
      <c r="S50" s="54"/>
      <c r="T50" s="55"/>
      <c r="U50" s="54"/>
      <c r="V50" s="54"/>
      <c r="W50" s="54"/>
    </row>
    <row r="51" spans="1:23" s="56" customFormat="1" ht="15" customHeight="1" x14ac:dyDescent="0.2">
      <c r="A51" s="376"/>
      <c r="B51" s="379"/>
      <c r="C51" s="379"/>
      <c r="D51" s="379"/>
      <c r="E51" s="102" t="s">
        <v>37</v>
      </c>
      <c r="F51" s="101">
        <v>40</v>
      </c>
      <c r="G51" s="101">
        <v>39</v>
      </c>
      <c r="H51" s="101">
        <v>1</v>
      </c>
      <c r="I51" s="101">
        <v>0</v>
      </c>
      <c r="J51" s="103">
        <v>97.5</v>
      </c>
      <c r="K51" s="101">
        <v>0</v>
      </c>
      <c r="L51" s="101">
        <v>11</v>
      </c>
      <c r="M51" s="101">
        <v>14</v>
      </c>
      <c r="N51" s="101">
        <v>12</v>
      </c>
      <c r="O51" s="101">
        <v>2</v>
      </c>
      <c r="P51" s="221">
        <v>56.5</v>
      </c>
      <c r="Q51" s="54"/>
      <c r="R51" s="54"/>
      <c r="S51" s="54"/>
      <c r="T51" s="55"/>
      <c r="U51" s="54"/>
      <c r="V51" s="54"/>
      <c r="W51" s="54"/>
    </row>
    <row r="52" spans="1:23" s="56" customFormat="1" ht="15" customHeight="1" x14ac:dyDescent="0.2">
      <c r="A52" s="377"/>
      <c r="B52" s="380"/>
      <c r="C52" s="380"/>
      <c r="D52" s="380"/>
      <c r="E52" s="102" t="s">
        <v>61</v>
      </c>
      <c r="F52" s="101">
        <v>73</v>
      </c>
      <c r="G52" s="101">
        <v>72</v>
      </c>
      <c r="H52" s="101">
        <v>1</v>
      </c>
      <c r="I52" s="101">
        <v>0</v>
      </c>
      <c r="J52" s="103">
        <v>98.63</v>
      </c>
      <c r="K52" s="101">
        <v>1</v>
      </c>
      <c r="L52" s="101">
        <v>17</v>
      </c>
      <c r="M52" s="101">
        <v>28</v>
      </c>
      <c r="N52" s="101">
        <v>24</v>
      </c>
      <c r="O52" s="101">
        <v>2</v>
      </c>
      <c r="P52" s="221">
        <v>56.61</v>
      </c>
      <c r="Q52" s="54"/>
      <c r="R52" s="54"/>
      <c r="S52" s="54"/>
      <c r="T52" s="55"/>
      <c r="U52" s="54"/>
      <c r="V52" s="54"/>
      <c r="W52" s="54"/>
    </row>
    <row r="53" spans="1:23" s="56" customFormat="1" ht="15" customHeight="1" x14ac:dyDescent="0.2">
      <c r="A53" s="375">
        <v>15</v>
      </c>
      <c r="B53" s="378" t="s">
        <v>163</v>
      </c>
      <c r="C53" s="378" t="s">
        <v>162</v>
      </c>
      <c r="D53" s="378" t="s">
        <v>181</v>
      </c>
      <c r="E53" s="102" t="s">
        <v>36</v>
      </c>
      <c r="F53" s="101">
        <v>47</v>
      </c>
      <c r="G53" s="101">
        <v>47</v>
      </c>
      <c r="H53" s="101">
        <v>0</v>
      </c>
      <c r="I53" s="101">
        <v>0</v>
      </c>
      <c r="J53" s="103">
        <v>100</v>
      </c>
      <c r="K53" s="101">
        <v>0</v>
      </c>
      <c r="L53" s="101">
        <v>22</v>
      </c>
      <c r="M53" s="101">
        <v>19</v>
      </c>
      <c r="N53" s="101">
        <v>5</v>
      </c>
      <c r="O53" s="101">
        <v>1</v>
      </c>
      <c r="P53" s="221">
        <v>45.11</v>
      </c>
      <c r="Q53" s="54"/>
      <c r="R53" s="54"/>
      <c r="S53" s="54"/>
      <c r="T53" s="55"/>
      <c r="U53" s="54"/>
      <c r="V53" s="54"/>
      <c r="W53" s="54"/>
    </row>
    <row r="54" spans="1:23" s="56" customFormat="1" ht="15" customHeight="1" x14ac:dyDescent="0.2">
      <c r="A54" s="376"/>
      <c r="B54" s="379"/>
      <c r="C54" s="379"/>
      <c r="D54" s="379"/>
      <c r="E54" s="102" t="s">
        <v>37</v>
      </c>
      <c r="F54" s="101">
        <v>38</v>
      </c>
      <c r="G54" s="101">
        <v>36</v>
      </c>
      <c r="H54" s="101">
        <v>1</v>
      </c>
      <c r="I54" s="101">
        <v>1</v>
      </c>
      <c r="J54" s="103">
        <v>94.74</v>
      </c>
      <c r="K54" s="101">
        <v>1</v>
      </c>
      <c r="L54" s="101">
        <v>11</v>
      </c>
      <c r="M54" s="101">
        <v>16</v>
      </c>
      <c r="N54" s="101">
        <v>7</v>
      </c>
      <c r="O54" s="101">
        <v>1</v>
      </c>
      <c r="P54" s="221">
        <v>51.12</v>
      </c>
      <c r="Q54" s="54"/>
      <c r="R54" s="54"/>
      <c r="S54" s="54"/>
      <c r="T54" s="55"/>
      <c r="U54" s="54"/>
      <c r="V54" s="54"/>
      <c r="W54" s="54"/>
    </row>
    <row r="55" spans="1:23" s="56" customFormat="1" ht="15" customHeight="1" x14ac:dyDescent="0.2">
      <c r="A55" s="377"/>
      <c r="B55" s="380"/>
      <c r="C55" s="380"/>
      <c r="D55" s="380"/>
      <c r="E55" s="102" t="s">
        <v>61</v>
      </c>
      <c r="F55" s="101">
        <v>85</v>
      </c>
      <c r="G55" s="101">
        <v>83</v>
      </c>
      <c r="H55" s="101">
        <v>1</v>
      </c>
      <c r="I55" s="101">
        <v>1</v>
      </c>
      <c r="J55" s="103">
        <v>97.65</v>
      </c>
      <c r="K55" s="101">
        <v>1</v>
      </c>
      <c r="L55" s="101">
        <v>33</v>
      </c>
      <c r="M55" s="101">
        <v>35</v>
      </c>
      <c r="N55" s="101">
        <v>12</v>
      </c>
      <c r="O55" s="101">
        <v>2</v>
      </c>
      <c r="P55" s="221">
        <v>47.79</v>
      </c>
      <c r="Q55" s="54"/>
      <c r="R55" s="54"/>
      <c r="S55" s="54"/>
      <c r="T55" s="55"/>
      <c r="U55" s="54"/>
      <c r="V55" s="54"/>
      <c r="W55" s="54"/>
    </row>
    <row r="56" spans="1:23" s="56" customFormat="1" ht="15" customHeight="1" x14ac:dyDescent="0.2">
      <c r="A56" s="375">
        <v>16</v>
      </c>
      <c r="B56" s="378" t="s">
        <v>163</v>
      </c>
      <c r="C56" s="378" t="s">
        <v>162</v>
      </c>
      <c r="D56" s="378" t="s">
        <v>183</v>
      </c>
      <c r="E56" s="102" t="s">
        <v>36</v>
      </c>
      <c r="F56" s="101">
        <v>24</v>
      </c>
      <c r="G56" s="101">
        <v>24</v>
      </c>
      <c r="H56" s="101">
        <v>0</v>
      </c>
      <c r="I56" s="101">
        <v>0</v>
      </c>
      <c r="J56" s="103">
        <v>100</v>
      </c>
      <c r="K56" s="101">
        <v>0</v>
      </c>
      <c r="L56" s="101">
        <v>10</v>
      </c>
      <c r="M56" s="101">
        <v>7</v>
      </c>
      <c r="N56" s="101">
        <v>6</v>
      </c>
      <c r="O56" s="101">
        <v>1</v>
      </c>
      <c r="P56" s="221">
        <v>54.27</v>
      </c>
      <c r="Q56" s="54"/>
      <c r="R56" s="54"/>
      <c r="S56" s="54"/>
      <c r="T56" s="55"/>
      <c r="U56" s="54"/>
      <c r="V56" s="54"/>
      <c r="W56" s="54"/>
    </row>
    <row r="57" spans="1:23" s="56" customFormat="1" ht="15" customHeight="1" x14ac:dyDescent="0.2">
      <c r="A57" s="376"/>
      <c r="B57" s="379"/>
      <c r="C57" s="379"/>
      <c r="D57" s="379"/>
      <c r="E57" s="102" t="s">
        <v>37</v>
      </c>
      <c r="F57" s="101">
        <v>19</v>
      </c>
      <c r="G57" s="101">
        <v>19</v>
      </c>
      <c r="H57" s="101">
        <v>0</v>
      </c>
      <c r="I57" s="101">
        <v>0</v>
      </c>
      <c r="J57" s="103">
        <v>100</v>
      </c>
      <c r="K57" s="101">
        <v>0</v>
      </c>
      <c r="L57" s="101">
        <v>6</v>
      </c>
      <c r="M57" s="101">
        <v>8</v>
      </c>
      <c r="N57" s="101">
        <v>4</v>
      </c>
      <c r="O57" s="101">
        <v>1</v>
      </c>
      <c r="P57" s="221">
        <v>54.61</v>
      </c>
      <c r="Q57" s="54"/>
      <c r="R57" s="54"/>
      <c r="S57" s="54"/>
      <c r="T57" s="55"/>
      <c r="U57" s="54"/>
      <c r="V57" s="54"/>
      <c r="W57" s="54"/>
    </row>
    <row r="58" spans="1:23" s="56" customFormat="1" ht="15" customHeight="1" x14ac:dyDescent="0.2">
      <c r="A58" s="377"/>
      <c r="B58" s="380"/>
      <c r="C58" s="380"/>
      <c r="D58" s="380"/>
      <c r="E58" s="102" t="s">
        <v>61</v>
      </c>
      <c r="F58" s="101">
        <v>43</v>
      </c>
      <c r="G58" s="101">
        <v>43</v>
      </c>
      <c r="H58" s="101">
        <v>0</v>
      </c>
      <c r="I58" s="101">
        <v>0</v>
      </c>
      <c r="J58" s="103">
        <v>100</v>
      </c>
      <c r="K58" s="101">
        <v>0</v>
      </c>
      <c r="L58" s="101">
        <v>16</v>
      </c>
      <c r="M58" s="101">
        <v>15</v>
      </c>
      <c r="N58" s="101">
        <v>10</v>
      </c>
      <c r="O58" s="101">
        <v>2</v>
      </c>
      <c r="P58" s="221">
        <v>54.42</v>
      </c>
      <c r="Q58" s="54"/>
      <c r="R58" s="54"/>
      <c r="S58" s="54"/>
      <c r="T58" s="55"/>
      <c r="U58" s="54"/>
      <c r="V58" s="54"/>
      <c r="W58" s="54"/>
    </row>
    <row r="59" spans="1:23" s="56" customFormat="1" ht="15" customHeight="1" x14ac:dyDescent="0.2">
      <c r="A59" s="375">
        <v>17</v>
      </c>
      <c r="B59" s="378" t="s">
        <v>163</v>
      </c>
      <c r="C59" s="378" t="s">
        <v>162</v>
      </c>
      <c r="D59" s="378" t="s">
        <v>184</v>
      </c>
      <c r="E59" s="102" t="s">
        <v>36</v>
      </c>
      <c r="F59" s="101">
        <v>25</v>
      </c>
      <c r="G59" s="101">
        <v>24</v>
      </c>
      <c r="H59" s="101">
        <v>0</v>
      </c>
      <c r="I59" s="101">
        <v>1</v>
      </c>
      <c r="J59" s="103">
        <v>96</v>
      </c>
      <c r="K59" s="101">
        <v>0</v>
      </c>
      <c r="L59" s="101">
        <v>7</v>
      </c>
      <c r="M59" s="101">
        <v>12</v>
      </c>
      <c r="N59" s="101">
        <v>5</v>
      </c>
      <c r="O59" s="101">
        <v>0</v>
      </c>
      <c r="P59" s="221">
        <v>51</v>
      </c>
      <c r="Q59" s="54"/>
      <c r="R59" s="54"/>
      <c r="S59" s="54"/>
      <c r="T59" s="55"/>
      <c r="U59" s="54"/>
      <c r="V59" s="54"/>
      <c r="W59" s="54"/>
    </row>
    <row r="60" spans="1:23" s="56" customFormat="1" ht="15" customHeight="1" x14ac:dyDescent="0.2">
      <c r="A60" s="376"/>
      <c r="B60" s="379"/>
      <c r="C60" s="379"/>
      <c r="D60" s="379"/>
      <c r="E60" s="102" t="s">
        <v>37</v>
      </c>
      <c r="F60" s="101">
        <v>20</v>
      </c>
      <c r="G60" s="101">
        <v>18</v>
      </c>
      <c r="H60" s="101">
        <v>1</v>
      </c>
      <c r="I60" s="101">
        <v>1</v>
      </c>
      <c r="J60" s="103">
        <v>90</v>
      </c>
      <c r="K60" s="101">
        <v>0</v>
      </c>
      <c r="L60" s="101">
        <v>3</v>
      </c>
      <c r="M60" s="101">
        <v>8</v>
      </c>
      <c r="N60" s="101">
        <v>6</v>
      </c>
      <c r="O60" s="101">
        <v>1</v>
      </c>
      <c r="P60" s="221">
        <v>57.13</v>
      </c>
      <c r="Q60" s="54"/>
      <c r="R60" s="54"/>
      <c r="S60" s="54"/>
      <c r="T60" s="55"/>
      <c r="U60" s="54"/>
      <c r="V60" s="54"/>
      <c r="W60" s="54"/>
    </row>
    <row r="61" spans="1:23" s="56" customFormat="1" ht="15" customHeight="1" x14ac:dyDescent="0.2">
      <c r="A61" s="377"/>
      <c r="B61" s="380"/>
      <c r="C61" s="380"/>
      <c r="D61" s="380"/>
      <c r="E61" s="102" t="s">
        <v>61</v>
      </c>
      <c r="F61" s="101">
        <v>45</v>
      </c>
      <c r="G61" s="101">
        <v>42</v>
      </c>
      <c r="H61" s="101">
        <v>1</v>
      </c>
      <c r="I61" s="101">
        <v>2</v>
      </c>
      <c r="J61" s="103">
        <v>93.33</v>
      </c>
      <c r="K61" s="101">
        <v>0</v>
      </c>
      <c r="L61" s="101">
        <v>10</v>
      </c>
      <c r="M61" s="101">
        <v>20</v>
      </c>
      <c r="N61" s="101">
        <v>11</v>
      </c>
      <c r="O61" s="101">
        <v>1</v>
      </c>
      <c r="P61" s="221">
        <v>53.72</v>
      </c>
      <c r="Q61" s="54"/>
      <c r="R61" s="54"/>
      <c r="S61" s="54"/>
      <c r="T61" s="55"/>
      <c r="U61" s="54"/>
      <c r="V61" s="54"/>
      <c r="W61" s="54"/>
    </row>
    <row r="62" spans="1:23" s="56" customFormat="1" ht="15" customHeight="1" x14ac:dyDescent="0.2">
      <c r="A62" s="375">
        <v>18</v>
      </c>
      <c r="B62" s="378" t="s">
        <v>163</v>
      </c>
      <c r="C62" s="378" t="s">
        <v>162</v>
      </c>
      <c r="D62" s="378" t="s">
        <v>185</v>
      </c>
      <c r="E62" s="102" t="s">
        <v>36</v>
      </c>
      <c r="F62" s="101">
        <v>36</v>
      </c>
      <c r="G62" s="101">
        <v>35</v>
      </c>
      <c r="H62" s="101">
        <v>0</v>
      </c>
      <c r="I62" s="101">
        <v>1</v>
      </c>
      <c r="J62" s="103">
        <v>97.22</v>
      </c>
      <c r="K62" s="101">
        <v>0</v>
      </c>
      <c r="L62" s="101">
        <v>3</v>
      </c>
      <c r="M62" s="101">
        <v>22</v>
      </c>
      <c r="N62" s="101">
        <v>10</v>
      </c>
      <c r="O62" s="101">
        <v>0</v>
      </c>
      <c r="P62" s="221">
        <v>59.72</v>
      </c>
      <c r="Q62" s="54"/>
      <c r="R62" s="54"/>
      <c r="S62" s="54"/>
      <c r="T62" s="55"/>
      <c r="U62" s="54"/>
      <c r="V62" s="54"/>
      <c r="W62" s="54"/>
    </row>
    <row r="63" spans="1:23" s="56" customFormat="1" ht="15" customHeight="1" x14ac:dyDescent="0.2">
      <c r="A63" s="376"/>
      <c r="B63" s="379"/>
      <c r="C63" s="379"/>
      <c r="D63" s="379"/>
      <c r="E63" s="102" t="s">
        <v>37</v>
      </c>
      <c r="F63" s="101">
        <v>35</v>
      </c>
      <c r="G63" s="101">
        <v>35</v>
      </c>
      <c r="H63" s="101">
        <v>0</v>
      </c>
      <c r="I63" s="101">
        <v>0</v>
      </c>
      <c r="J63" s="103">
        <v>100</v>
      </c>
      <c r="K63" s="101">
        <v>0</v>
      </c>
      <c r="L63" s="101">
        <v>4</v>
      </c>
      <c r="M63" s="101">
        <v>19</v>
      </c>
      <c r="N63" s="101">
        <v>11</v>
      </c>
      <c r="O63" s="101">
        <v>1</v>
      </c>
      <c r="P63" s="221">
        <v>61.43</v>
      </c>
      <c r="Q63" s="54"/>
      <c r="R63" s="54"/>
      <c r="S63" s="54"/>
      <c r="T63" s="55"/>
      <c r="U63" s="54"/>
      <c r="V63" s="54"/>
      <c r="W63" s="54"/>
    </row>
    <row r="64" spans="1:23" s="56" customFormat="1" ht="15" customHeight="1" x14ac:dyDescent="0.2">
      <c r="A64" s="377"/>
      <c r="B64" s="380"/>
      <c r="C64" s="380"/>
      <c r="D64" s="380"/>
      <c r="E64" s="102" t="s">
        <v>61</v>
      </c>
      <c r="F64" s="101">
        <v>71</v>
      </c>
      <c r="G64" s="101">
        <v>70</v>
      </c>
      <c r="H64" s="101">
        <v>0</v>
      </c>
      <c r="I64" s="101">
        <v>1</v>
      </c>
      <c r="J64" s="103">
        <v>98.59</v>
      </c>
      <c r="K64" s="101">
        <v>0</v>
      </c>
      <c r="L64" s="101">
        <v>7</v>
      </c>
      <c r="M64" s="101">
        <v>41</v>
      </c>
      <c r="N64" s="101">
        <v>21</v>
      </c>
      <c r="O64" s="101">
        <v>1</v>
      </c>
      <c r="P64" s="221">
        <v>60.56</v>
      </c>
      <c r="Q64" s="54"/>
      <c r="R64" s="54"/>
      <c r="S64" s="54"/>
      <c r="T64" s="55"/>
      <c r="U64" s="54"/>
      <c r="V64" s="54"/>
      <c r="W64" s="54"/>
    </row>
    <row r="65" spans="1:23" s="56" customFormat="1" ht="15" customHeight="1" x14ac:dyDescent="0.2">
      <c r="A65" s="375">
        <v>19</v>
      </c>
      <c r="B65" s="378" t="s">
        <v>163</v>
      </c>
      <c r="C65" s="378" t="s">
        <v>162</v>
      </c>
      <c r="D65" s="378" t="s">
        <v>186</v>
      </c>
      <c r="E65" s="102" t="s">
        <v>36</v>
      </c>
      <c r="F65" s="101">
        <v>22</v>
      </c>
      <c r="G65" s="101">
        <v>22</v>
      </c>
      <c r="H65" s="101">
        <v>0</v>
      </c>
      <c r="I65" s="101">
        <v>0</v>
      </c>
      <c r="J65" s="103">
        <v>100</v>
      </c>
      <c r="K65" s="101">
        <v>0</v>
      </c>
      <c r="L65" s="101">
        <v>1</v>
      </c>
      <c r="M65" s="101">
        <v>11</v>
      </c>
      <c r="N65" s="101">
        <v>9</v>
      </c>
      <c r="O65" s="101">
        <v>1</v>
      </c>
      <c r="P65" s="221">
        <v>66.14</v>
      </c>
      <c r="Q65" s="54"/>
      <c r="R65" s="54"/>
      <c r="S65" s="54"/>
      <c r="T65" s="55"/>
      <c r="U65" s="54"/>
      <c r="V65" s="54"/>
      <c r="W65" s="54"/>
    </row>
    <row r="66" spans="1:23" s="56" customFormat="1" ht="15" customHeight="1" x14ac:dyDescent="0.2">
      <c r="A66" s="376"/>
      <c r="B66" s="379"/>
      <c r="C66" s="379"/>
      <c r="D66" s="379"/>
      <c r="E66" s="102" t="s">
        <v>37</v>
      </c>
      <c r="F66" s="101">
        <v>32</v>
      </c>
      <c r="G66" s="101">
        <v>32</v>
      </c>
      <c r="H66" s="101">
        <v>0</v>
      </c>
      <c r="I66" s="101">
        <v>0</v>
      </c>
      <c r="J66" s="103">
        <v>100</v>
      </c>
      <c r="K66" s="101">
        <v>0</v>
      </c>
      <c r="L66" s="101">
        <v>1</v>
      </c>
      <c r="M66" s="101">
        <v>18</v>
      </c>
      <c r="N66" s="101">
        <v>11</v>
      </c>
      <c r="O66" s="101">
        <v>2</v>
      </c>
      <c r="P66" s="221">
        <v>66.72</v>
      </c>
      <c r="Q66" s="54"/>
      <c r="R66" s="54"/>
      <c r="S66" s="54"/>
      <c r="T66" s="55"/>
      <c r="U66" s="54"/>
      <c r="V66" s="54"/>
      <c r="W66" s="54"/>
    </row>
    <row r="67" spans="1:23" s="56" customFormat="1" ht="15" customHeight="1" x14ac:dyDescent="0.2">
      <c r="A67" s="377"/>
      <c r="B67" s="380"/>
      <c r="C67" s="380"/>
      <c r="D67" s="380"/>
      <c r="E67" s="102" t="s">
        <v>61</v>
      </c>
      <c r="F67" s="101">
        <v>54</v>
      </c>
      <c r="G67" s="101">
        <v>54</v>
      </c>
      <c r="H67" s="101">
        <v>0</v>
      </c>
      <c r="I67" s="101">
        <v>0</v>
      </c>
      <c r="J67" s="103">
        <v>100</v>
      </c>
      <c r="K67" s="101">
        <v>0</v>
      </c>
      <c r="L67" s="101">
        <v>2</v>
      </c>
      <c r="M67" s="101">
        <v>29</v>
      </c>
      <c r="N67" s="101">
        <v>20</v>
      </c>
      <c r="O67" s="101">
        <v>3</v>
      </c>
      <c r="P67" s="221">
        <v>66.48</v>
      </c>
      <c r="Q67" s="54"/>
      <c r="R67" s="54"/>
      <c r="S67" s="54"/>
      <c r="T67" s="55"/>
      <c r="U67" s="54"/>
      <c r="V67" s="54"/>
      <c r="W67" s="54"/>
    </row>
    <row r="68" spans="1:23" s="56" customFormat="1" ht="15" customHeight="1" x14ac:dyDescent="0.2">
      <c r="A68" s="375">
        <v>20</v>
      </c>
      <c r="B68" s="378" t="s">
        <v>163</v>
      </c>
      <c r="C68" s="378" t="s">
        <v>176</v>
      </c>
      <c r="D68" s="378" t="s">
        <v>187</v>
      </c>
      <c r="E68" s="102" t="s">
        <v>36</v>
      </c>
      <c r="F68" s="101">
        <v>59</v>
      </c>
      <c r="G68" s="101">
        <v>59</v>
      </c>
      <c r="H68" s="101">
        <v>0</v>
      </c>
      <c r="I68" s="101">
        <v>0</v>
      </c>
      <c r="J68" s="103">
        <v>100</v>
      </c>
      <c r="K68" s="101">
        <v>0</v>
      </c>
      <c r="L68" s="101">
        <v>20</v>
      </c>
      <c r="M68" s="101">
        <v>23</v>
      </c>
      <c r="N68" s="101">
        <v>16</v>
      </c>
      <c r="O68" s="101">
        <v>0</v>
      </c>
      <c r="P68" s="221">
        <v>55.21</v>
      </c>
      <c r="Q68" s="54"/>
      <c r="R68" s="54"/>
      <c r="S68" s="54"/>
      <c r="T68" s="55"/>
      <c r="U68" s="54"/>
      <c r="V68" s="54"/>
      <c r="W68" s="54"/>
    </row>
    <row r="69" spans="1:23" s="56" customFormat="1" ht="15" customHeight="1" x14ac:dyDescent="0.2">
      <c r="A69" s="376"/>
      <c r="B69" s="379"/>
      <c r="C69" s="379"/>
      <c r="D69" s="379"/>
      <c r="E69" s="102" t="s">
        <v>37</v>
      </c>
      <c r="F69" s="101">
        <v>54</v>
      </c>
      <c r="G69" s="101">
        <v>54</v>
      </c>
      <c r="H69" s="101">
        <v>0</v>
      </c>
      <c r="I69" s="101">
        <v>0</v>
      </c>
      <c r="J69" s="103">
        <v>100</v>
      </c>
      <c r="K69" s="101">
        <v>0</v>
      </c>
      <c r="L69" s="101">
        <v>6</v>
      </c>
      <c r="M69" s="101">
        <v>25</v>
      </c>
      <c r="N69" s="101">
        <v>17</v>
      </c>
      <c r="O69" s="101">
        <v>6</v>
      </c>
      <c r="P69" s="221">
        <v>66.2</v>
      </c>
      <c r="Q69" s="54"/>
      <c r="R69" s="54"/>
      <c r="S69" s="54"/>
      <c r="T69" s="55"/>
      <c r="U69" s="54"/>
      <c r="V69" s="54"/>
      <c r="W69" s="54"/>
    </row>
    <row r="70" spans="1:23" s="56" customFormat="1" ht="15" customHeight="1" x14ac:dyDescent="0.2">
      <c r="A70" s="377"/>
      <c r="B70" s="380"/>
      <c r="C70" s="380"/>
      <c r="D70" s="380"/>
      <c r="E70" s="102" t="s">
        <v>61</v>
      </c>
      <c r="F70" s="101">
        <v>113</v>
      </c>
      <c r="G70" s="101">
        <v>113</v>
      </c>
      <c r="H70" s="101">
        <v>0</v>
      </c>
      <c r="I70" s="101">
        <v>0</v>
      </c>
      <c r="J70" s="103">
        <v>100</v>
      </c>
      <c r="K70" s="101">
        <v>0</v>
      </c>
      <c r="L70" s="101">
        <v>26</v>
      </c>
      <c r="M70" s="101">
        <v>48</v>
      </c>
      <c r="N70" s="101">
        <v>33</v>
      </c>
      <c r="O70" s="101">
        <v>6</v>
      </c>
      <c r="P70" s="221">
        <v>60.46</v>
      </c>
      <c r="Q70" s="54"/>
      <c r="R70" s="54"/>
      <c r="S70" s="54"/>
      <c r="T70" s="55"/>
      <c r="U70" s="54"/>
      <c r="V70" s="54"/>
      <c r="W70" s="54"/>
    </row>
    <row r="71" spans="1:23" s="56" customFormat="1" ht="15" customHeight="1" x14ac:dyDescent="0.2">
      <c r="A71" s="375">
        <v>21</v>
      </c>
      <c r="B71" s="378" t="s">
        <v>165</v>
      </c>
      <c r="C71" s="378" t="s">
        <v>162</v>
      </c>
      <c r="D71" s="378" t="s">
        <v>189</v>
      </c>
      <c r="E71" s="102" t="s">
        <v>36</v>
      </c>
      <c r="F71" s="101">
        <v>49</v>
      </c>
      <c r="G71" s="101">
        <v>49</v>
      </c>
      <c r="H71" s="101">
        <v>0</v>
      </c>
      <c r="I71" s="101">
        <v>0</v>
      </c>
      <c r="J71" s="103">
        <v>100</v>
      </c>
      <c r="K71" s="101">
        <v>0</v>
      </c>
      <c r="L71" s="101">
        <v>9</v>
      </c>
      <c r="M71" s="101">
        <v>20</v>
      </c>
      <c r="N71" s="101">
        <v>18</v>
      </c>
      <c r="O71" s="101">
        <v>2</v>
      </c>
      <c r="P71" s="221">
        <v>60</v>
      </c>
      <c r="Q71" s="54"/>
      <c r="R71" s="54"/>
      <c r="S71" s="54"/>
      <c r="T71" s="55"/>
      <c r="U71" s="54"/>
      <c r="V71" s="54"/>
      <c r="W71" s="54"/>
    </row>
    <row r="72" spans="1:23" s="56" customFormat="1" ht="15" customHeight="1" x14ac:dyDescent="0.2">
      <c r="A72" s="376"/>
      <c r="B72" s="379"/>
      <c r="C72" s="379"/>
      <c r="D72" s="379"/>
      <c r="E72" s="102" t="s">
        <v>37</v>
      </c>
      <c r="F72" s="101">
        <v>39</v>
      </c>
      <c r="G72" s="101">
        <v>39</v>
      </c>
      <c r="H72" s="101">
        <v>0</v>
      </c>
      <c r="I72" s="101">
        <v>0</v>
      </c>
      <c r="J72" s="103">
        <v>100</v>
      </c>
      <c r="K72" s="101">
        <v>0</v>
      </c>
      <c r="L72" s="101">
        <v>5</v>
      </c>
      <c r="M72" s="101">
        <v>14</v>
      </c>
      <c r="N72" s="101">
        <v>15</v>
      </c>
      <c r="O72" s="101">
        <v>5</v>
      </c>
      <c r="P72" s="221">
        <v>66.540000000000006</v>
      </c>
      <c r="Q72" s="54"/>
      <c r="R72" s="54"/>
      <c r="S72" s="54"/>
      <c r="T72" s="55"/>
      <c r="U72" s="54"/>
      <c r="V72" s="54"/>
      <c r="W72" s="54"/>
    </row>
    <row r="73" spans="1:23" s="56" customFormat="1" ht="15" customHeight="1" x14ac:dyDescent="0.2">
      <c r="A73" s="377"/>
      <c r="B73" s="380"/>
      <c r="C73" s="380"/>
      <c r="D73" s="380"/>
      <c r="E73" s="102" t="s">
        <v>61</v>
      </c>
      <c r="F73" s="101">
        <v>88</v>
      </c>
      <c r="G73" s="101">
        <v>88</v>
      </c>
      <c r="H73" s="101">
        <v>0</v>
      </c>
      <c r="I73" s="101">
        <v>0</v>
      </c>
      <c r="J73" s="103">
        <v>100</v>
      </c>
      <c r="K73" s="101">
        <v>0</v>
      </c>
      <c r="L73" s="101">
        <v>14</v>
      </c>
      <c r="M73" s="101">
        <v>34</v>
      </c>
      <c r="N73" s="101">
        <v>33</v>
      </c>
      <c r="O73" s="101">
        <v>7</v>
      </c>
      <c r="P73" s="221">
        <v>62.9</v>
      </c>
      <c r="Q73" s="54"/>
      <c r="R73" s="54"/>
      <c r="S73" s="54"/>
      <c r="T73" s="55"/>
      <c r="U73" s="54"/>
      <c r="V73" s="54"/>
      <c r="W73" s="54"/>
    </row>
    <row r="74" spans="1:23" s="56" customFormat="1" ht="15" customHeight="1" x14ac:dyDescent="0.2">
      <c r="A74" s="375">
        <v>22</v>
      </c>
      <c r="B74" s="378" t="s">
        <v>165</v>
      </c>
      <c r="C74" s="378" t="s">
        <v>162</v>
      </c>
      <c r="D74" s="378" t="s">
        <v>190</v>
      </c>
      <c r="E74" s="102" t="s">
        <v>36</v>
      </c>
      <c r="F74" s="101">
        <v>30</v>
      </c>
      <c r="G74" s="101">
        <v>30</v>
      </c>
      <c r="H74" s="101">
        <v>0</v>
      </c>
      <c r="I74" s="101">
        <v>0</v>
      </c>
      <c r="J74" s="103">
        <v>100</v>
      </c>
      <c r="K74" s="101">
        <v>0</v>
      </c>
      <c r="L74" s="101">
        <v>7</v>
      </c>
      <c r="M74" s="101">
        <v>13</v>
      </c>
      <c r="N74" s="101">
        <v>8</v>
      </c>
      <c r="O74" s="101">
        <v>2</v>
      </c>
      <c r="P74" s="221">
        <v>57.75</v>
      </c>
      <c r="Q74" s="54"/>
      <c r="R74" s="54"/>
      <c r="S74" s="54"/>
      <c r="T74" s="55"/>
      <c r="U74" s="54"/>
      <c r="V74" s="54"/>
      <c r="W74" s="54"/>
    </row>
    <row r="75" spans="1:23" s="56" customFormat="1" ht="15" customHeight="1" x14ac:dyDescent="0.2">
      <c r="A75" s="376"/>
      <c r="B75" s="379"/>
      <c r="C75" s="379"/>
      <c r="D75" s="379"/>
      <c r="E75" s="102" t="s">
        <v>37</v>
      </c>
      <c r="F75" s="101">
        <v>36</v>
      </c>
      <c r="G75" s="101">
        <v>34</v>
      </c>
      <c r="H75" s="101">
        <v>1</v>
      </c>
      <c r="I75" s="101">
        <v>1</v>
      </c>
      <c r="J75" s="103">
        <v>94.44</v>
      </c>
      <c r="K75" s="101">
        <v>0</v>
      </c>
      <c r="L75" s="101">
        <v>4</v>
      </c>
      <c r="M75" s="101">
        <v>7</v>
      </c>
      <c r="N75" s="101">
        <v>19</v>
      </c>
      <c r="O75" s="101">
        <v>4</v>
      </c>
      <c r="P75" s="221">
        <v>69.03</v>
      </c>
      <c r="Q75" s="54"/>
      <c r="R75" s="54"/>
      <c r="S75" s="54"/>
      <c r="T75" s="55"/>
      <c r="U75" s="54"/>
      <c r="V75" s="54"/>
      <c r="W75" s="54"/>
    </row>
    <row r="76" spans="1:23" s="56" customFormat="1" ht="15" customHeight="1" x14ac:dyDescent="0.2">
      <c r="A76" s="377"/>
      <c r="B76" s="380"/>
      <c r="C76" s="380"/>
      <c r="D76" s="380"/>
      <c r="E76" s="102" t="s">
        <v>61</v>
      </c>
      <c r="F76" s="101">
        <v>66</v>
      </c>
      <c r="G76" s="101">
        <v>64</v>
      </c>
      <c r="H76" s="101">
        <v>1</v>
      </c>
      <c r="I76" s="101">
        <v>1</v>
      </c>
      <c r="J76" s="103">
        <v>96.97</v>
      </c>
      <c r="K76" s="101">
        <v>0</v>
      </c>
      <c r="L76" s="101">
        <v>11</v>
      </c>
      <c r="M76" s="101">
        <v>20</v>
      </c>
      <c r="N76" s="101">
        <v>27</v>
      </c>
      <c r="O76" s="101">
        <v>6</v>
      </c>
      <c r="P76" s="221">
        <v>63.9</v>
      </c>
      <c r="Q76" s="54"/>
      <c r="R76" s="54"/>
      <c r="S76" s="54"/>
      <c r="T76" s="55"/>
      <c r="U76" s="54"/>
      <c r="V76" s="54"/>
      <c r="W76" s="54"/>
    </row>
    <row r="77" spans="1:23" s="56" customFormat="1" ht="15" customHeight="1" x14ac:dyDescent="0.2">
      <c r="A77" s="375">
        <v>23</v>
      </c>
      <c r="B77" s="378" t="s">
        <v>165</v>
      </c>
      <c r="C77" s="378" t="s">
        <v>162</v>
      </c>
      <c r="D77" s="378" t="s">
        <v>191</v>
      </c>
      <c r="E77" s="102" t="s">
        <v>36</v>
      </c>
      <c r="F77" s="101">
        <v>9</v>
      </c>
      <c r="G77" s="101">
        <v>9</v>
      </c>
      <c r="H77" s="101">
        <v>0</v>
      </c>
      <c r="I77" s="101">
        <v>0</v>
      </c>
      <c r="J77" s="103">
        <v>100</v>
      </c>
      <c r="K77" s="101">
        <v>0</v>
      </c>
      <c r="L77" s="101">
        <v>4</v>
      </c>
      <c r="M77" s="101">
        <v>4</v>
      </c>
      <c r="N77" s="101">
        <v>0</v>
      </c>
      <c r="O77" s="101">
        <v>1</v>
      </c>
      <c r="P77" s="221">
        <v>48.89</v>
      </c>
      <c r="Q77" s="54"/>
      <c r="R77" s="54"/>
      <c r="S77" s="54"/>
      <c r="T77" s="55"/>
      <c r="U77" s="54"/>
      <c r="V77" s="54"/>
      <c r="W77" s="54"/>
    </row>
    <row r="78" spans="1:23" s="56" customFormat="1" ht="15" customHeight="1" x14ac:dyDescent="0.2">
      <c r="A78" s="376"/>
      <c r="B78" s="379"/>
      <c r="C78" s="379"/>
      <c r="D78" s="379"/>
      <c r="E78" s="102" t="s">
        <v>37</v>
      </c>
      <c r="F78" s="101">
        <v>9</v>
      </c>
      <c r="G78" s="101">
        <v>7</v>
      </c>
      <c r="H78" s="101">
        <v>1</v>
      </c>
      <c r="I78" s="101">
        <v>1</v>
      </c>
      <c r="J78" s="103">
        <v>77.78</v>
      </c>
      <c r="K78" s="101">
        <v>0</v>
      </c>
      <c r="L78" s="101">
        <v>0</v>
      </c>
      <c r="M78" s="101">
        <v>4</v>
      </c>
      <c r="N78" s="101">
        <v>2</v>
      </c>
      <c r="O78" s="101">
        <v>1</v>
      </c>
      <c r="P78" s="221">
        <v>51.94</v>
      </c>
      <c r="Q78" s="54"/>
      <c r="R78" s="54"/>
      <c r="S78" s="54"/>
      <c r="T78" s="55"/>
      <c r="U78" s="54"/>
      <c r="V78" s="54"/>
      <c r="W78" s="54"/>
    </row>
    <row r="79" spans="1:23" s="56" customFormat="1" ht="15" customHeight="1" x14ac:dyDescent="0.2">
      <c r="A79" s="377"/>
      <c r="B79" s="380"/>
      <c r="C79" s="380"/>
      <c r="D79" s="380"/>
      <c r="E79" s="102" t="s">
        <v>61</v>
      </c>
      <c r="F79" s="101">
        <v>18</v>
      </c>
      <c r="G79" s="101">
        <v>16</v>
      </c>
      <c r="H79" s="101">
        <v>1</v>
      </c>
      <c r="I79" s="101">
        <v>1</v>
      </c>
      <c r="J79" s="103">
        <v>88.89</v>
      </c>
      <c r="K79" s="101">
        <v>0</v>
      </c>
      <c r="L79" s="101">
        <v>4</v>
      </c>
      <c r="M79" s="101">
        <v>8</v>
      </c>
      <c r="N79" s="101">
        <v>2</v>
      </c>
      <c r="O79" s="101">
        <v>2</v>
      </c>
      <c r="P79" s="221">
        <v>50.42</v>
      </c>
      <c r="Q79" s="54"/>
      <c r="R79" s="54"/>
      <c r="S79" s="54"/>
      <c r="T79" s="55"/>
      <c r="U79" s="54"/>
      <c r="V79" s="54"/>
      <c r="W79" s="54"/>
    </row>
    <row r="80" spans="1:23" s="56" customFormat="1" ht="15" customHeight="1" x14ac:dyDescent="0.2">
      <c r="A80" s="375">
        <v>24</v>
      </c>
      <c r="B80" s="378" t="s">
        <v>163</v>
      </c>
      <c r="C80" s="378" t="s">
        <v>162</v>
      </c>
      <c r="D80" s="378" t="s">
        <v>192</v>
      </c>
      <c r="E80" s="102" t="s">
        <v>36</v>
      </c>
      <c r="F80" s="101">
        <v>58</v>
      </c>
      <c r="G80" s="101">
        <v>57</v>
      </c>
      <c r="H80" s="101">
        <v>0</v>
      </c>
      <c r="I80" s="101">
        <v>1</v>
      </c>
      <c r="J80" s="103">
        <v>98.28</v>
      </c>
      <c r="K80" s="101">
        <v>1</v>
      </c>
      <c r="L80" s="101">
        <v>17</v>
      </c>
      <c r="M80" s="101">
        <v>31</v>
      </c>
      <c r="N80" s="101">
        <v>6</v>
      </c>
      <c r="O80" s="101">
        <v>2</v>
      </c>
      <c r="P80" s="221">
        <v>50.04</v>
      </c>
      <c r="Q80" s="54"/>
      <c r="R80" s="54"/>
      <c r="S80" s="54"/>
      <c r="T80" s="55"/>
      <c r="U80" s="54"/>
      <c r="V80" s="54"/>
      <c r="W80" s="54"/>
    </row>
    <row r="81" spans="1:23" s="56" customFormat="1" ht="15" customHeight="1" x14ac:dyDescent="0.2">
      <c r="A81" s="376"/>
      <c r="B81" s="379"/>
      <c r="C81" s="379"/>
      <c r="D81" s="379"/>
      <c r="E81" s="102" t="s">
        <v>37</v>
      </c>
      <c r="F81" s="101">
        <v>48</v>
      </c>
      <c r="G81" s="101">
        <v>47</v>
      </c>
      <c r="H81" s="101">
        <v>0</v>
      </c>
      <c r="I81" s="101">
        <v>1</v>
      </c>
      <c r="J81" s="103">
        <v>97.92</v>
      </c>
      <c r="K81" s="101">
        <v>0</v>
      </c>
      <c r="L81" s="101">
        <v>10</v>
      </c>
      <c r="M81" s="101">
        <v>20</v>
      </c>
      <c r="N81" s="101">
        <v>15</v>
      </c>
      <c r="O81" s="101">
        <v>2</v>
      </c>
      <c r="P81" s="221">
        <v>60.21</v>
      </c>
      <c r="Q81" s="54"/>
      <c r="R81" s="54"/>
      <c r="S81" s="54"/>
      <c r="T81" s="55"/>
      <c r="U81" s="54"/>
      <c r="V81" s="54"/>
      <c r="W81" s="54"/>
    </row>
    <row r="82" spans="1:23" s="56" customFormat="1" ht="15" customHeight="1" x14ac:dyDescent="0.2">
      <c r="A82" s="377"/>
      <c r="B82" s="380"/>
      <c r="C82" s="380"/>
      <c r="D82" s="380"/>
      <c r="E82" s="102" t="s">
        <v>61</v>
      </c>
      <c r="F82" s="101">
        <v>106</v>
      </c>
      <c r="G82" s="101">
        <v>104</v>
      </c>
      <c r="H82" s="101">
        <v>0</v>
      </c>
      <c r="I82" s="101">
        <v>2</v>
      </c>
      <c r="J82" s="103">
        <v>98.11</v>
      </c>
      <c r="K82" s="101">
        <v>1</v>
      </c>
      <c r="L82" s="101">
        <v>27</v>
      </c>
      <c r="M82" s="101">
        <v>51</v>
      </c>
      <c r="N82" s="101">
        <v>21</v>
      </c>
      <c r="O82" s="101">
        <v>4</v>
      </c>
      <c r="P82" s="221">
        <v>54.65</v>
      </c>
      <c r="Q82" s="54"/>
      <c r="R82" s="54"/>
      <c r="S82" s="54"/>
      <c r="T82" s="55"/>
      <c r="U82" s="54"/>
      <c r="V82" s="54"/>
      <c r="W82" s="54"/>
    </row>
    <row r="83" spans="1:23" s="56" customFormat="1" ht="15" customHeight="1" x14ac:dyDescent="0.2">
      <c r="A83" s="375">
        <v>25</v>
      </c>
      <c r="B83" s="378" t="s">
        <v>163</v>
      </c>
      <c r="C83" s="378" t="s">
        <v>162</v>
      </c>
      <c r="D83" s="378" t="s">
        <v>193</v>
      </c>
      <c r="E83" s="102" t="s">
        <v>36</v>
      </c>
      <c r="F83" s="101">
        <v>61</v>
      </c>
      <c r="G83" s="101">
        <v>61</v>
      </c>
      <c r="H83" s="101">
        <v>0</v>
      </c>
      <c r="I83" s="101">
        <v>0</v>
      </c>
      <c r="J83" s="103">
        <v>100</v>
      </c>
      <c r="K83" s="101">
        <v>0</v>
      </c>
      <c r="L83" s="101">
        <v>5</v>
      </c>
      <c r="M83" s="101">
        <v>41</v>
      </c>
      <c r="N83" s="101">
        <v>12</v>
      </c>
      <c r="O83" s="101">
        <v>3</v>
      </c>
      <c r="P83" s="221">
        <v>60.04</v>
      </c>
      <c r="Q83" s="54"/>
      <c r="R83" s="54"/>
      <c r="S83" s="54"/>
      <c r="T83" s="55"/>
      <c r="U83" s="54"/>
      <c r="V83" s="54"/>
      <c r="W83" s="54"/>
    </row>
    <row r="84" spans="1:23" s="56" customFormat="1" ht="15" customHeight="1" x14ac:dyDescent="0.2">
      <c r="A84" s="376"/>
      <c r="B84" s="379"/>
      <c r="C84" s="379"/>
      <c r="D84" s="379"/>
      <c r="E84" s="102" t="s">
        <v>37</v>
      </c>
      <c r="F84" s="101">
        <v>39</v>
      </c>
      <c r="G84" s="101">
        <v>39</v>
      </c>
      <c r="H84" s="101">
        <v>0</v>
      </c>
      <c r="I84" s="101">
        <v>0</v>
      </c>
      <c r="J84" s="103">
        <v>100</v>
      </c>
      <c r="K84" s="101">
        <v>0</v>
      </c>
      <c r="L84" s="101">
        <v>4</v>
      </c>
      <c r="M84" s="101">
        <v>21</v>
      </c>
      <c r="N84" s="101">
        <v>11</v>
      </c>
      <c r="O84" s="101">
        <v>3</v>
      </c>
      <c r="P84" s="221">
        <v>64.040000000000006</v>
      </c>
      <c r="Q84" s="54"/>
      <c r="R84" s="54"/>
      <c r="S84" s="54"/>
      <c r="T84" s="55"/>
      <c r="U84" s="54"/>
      <c r="V84" s="54"/>
      <c r="W84" s="54"/>
    </row>
    <row r="85" spans="1:23" s="56" customFormat="1" ht="15" customHeight="1" x14ac:dyDescent="0.2">
      <c r="A85" s="377"/>
      <c r="B85" s="380"/>
      <c r="C85" s="380"/>
      <c r="D85" s="380"/>
      <c r="E85" s="102" t="s">
        <v>61</v>
      </c>
      <c r="F85" s="101">
        <v>100</v>
      </c>
      <c r="G85" s="101">
        <v>100</v>
      </c>
      <c r="H85" s="101">
        <v>0</v>
      </c>
      <c r="I85" s="101">
        <v>0</v>
      </c>
      <c r="J85" s="103">
        <v>100</v>
      </c>
      <c r="K85" s="101">
        <v>0</v>
      </c>
      <c r="L85" s="101">
        <v>9</v>
      </c>
      <c r="M85" s="101">
        <v>62</v>
      </c>
      <c r="N85" s="101">
        <v>23</v>
      </c>
      <c r="O85" s="101">
        <v>6</v>
      </c>
      <c r="P85" s="221">
        <v>61.6</v>
      </c>
      <c r="Q85" s="54"/>
      <c r="R85" s="54"/>
      <c r="S85" s="54"/>
      <c r="T85" s="55"/>
      <c r="U85" s="54"/>
      <c r="V85" s="54"/>
      <c r="W85" s="54"/>
    </row>
    <row r="86" spans="1:23" s="56" customFormat="1" ht="15" customHeight="1" x14ac:dyDescent="0.2">
      <c r="A86" s="375">
        <v>26</v>
      </c>
      <c r="B86" s="378" t="s">
        <v>163</v>
      </c>
      <c r="C86" s="378" t="s">
        <v>162</v>
      </c>
      <c r="D86" s="378" t="s">
        <v>194</v>
      </c>
      <c r="E86" s="102" t="s">
        <v>36</v>
      </c>
      <c r="F86" s="101">
        <v>46</v>
      </c>
      <c r="G86" s="101">
        <v>45</v>
      </c>
      <c r="H86" s="101">
        <v>0</v>
      </c>
      <c r="I86" s="101">
        <v>1</v>
      </c>
      <c r="J86" s="103">
        <v>97.83</v>
      </c>
      <c r="K86" s="101">
        <v>0</v>
      </c>
      <c r="L86" s="101">
        <v>18</v>
      </c>
      <c r="M86" s="101">
        <v>20</v>
      </c>
      <c r="N86" s="101">
        <v>7</v>
      </c>
      <c r="O86" s="101">
        <v>0</v>
      </c>
      <c r="P86" s="221">
        <v>49.18</v>
      </c>
      <c r="Q86" s="54"/>
      <c r="R86" s="54"/>
      <c r="S86" s="54"/>
      <c r="T86" s="55"/>
      <c r="U86" s="54"/>
      <c r="V86" s="54"/>
      <c r="W86" s="54"/>
    </row>
    <row r="87" spans="1:23" s="56" customFormat="1" ht="15" customHeight="1" x14ac:dyDescent="0.2">
      <c r="A87" s="376"/>
      <c r="B87" s="379"/>
      <c r="C87" s="379"/>
      <c r="D87" s="379"/>
      <c r="E87" s="102" t="s">
        <v>37</v>
      </c>
      <c r="F87" s="101">
        <v>40</v>
      </c>
      <c r="G87" s="101">
        <v>39</v>
      </c>
      <c r="H87" s="101">
        <v>0</v>
      </c>
      <c r="I87" s="101">
        <v>1</v>
      </c>
      <c r="J87" s="103">
        <v>97.5</v>
      </c>
      <c r="K87" s="101">
        <v>0</v>
      </c>
      <c r="L87" s="101">
        <v>6</v>
      </c>
      <c r="M87" s="101">
        <v>23</v>
      </c>
      <c r="N87" s="101">
        <v>10</v>
      </c>
      <c r="O87" s="101">
        <v>0</v>
      </c>
      <c r="P87" s="221">
        <v>56.69</v>
      </c>
      <c r="Q87" s="54"/>
      <c r="R87" s="54"/>
      <c r="S87" s="54"/>
      <c r="T87" s="55"/>
      <c r="U87" s="54"/>
      <c r="V87" s="54"/>
      <c r="W87" s="54"/>
    </row>
    <row r="88" spans="1:23" s="56" customFormat="1" ht="15" customHeight="1" x14ac:dyDescent="0.2">
      <c r="A88" s="377"/>
      <c r="B88" s="380"/>
      <c r="C88" s="380"/>
      <c r="D88" s="380"/>
      <c r="E88" s="102" t="s">
        <v>61</v>
      </c>
      <c r="F88" s="101">
        <v>86</v>
      </c>
      <c r="G88" s="101">
        <v>84</v>
      </c>
      <c r="H88" s="101">
        <v>0</v>
      </c>
      <c r="I88" s="101">
        <v>2</v>
      </c>
      <c r="J88" s="103">
        <v>97.67</v>
      </c>
      <c r="K88" s="101">
        <v>0</v>
      </c>
      <c r="L88" s="101">
        <v>24</v>
      </c>
      <c r="M88" s="101">
        <v>43</v>
      </c>
      <c r="N88" s="101">
        <v>17</v>
      </c>
      <c r="O88" s="101">
        <v>0</v>
      </c>
      <c r="P88" s="221">
        <v>52.67</v>
      </c>
      <c r="Q88" s="54"/>
      <c r="R88" s="54"/>
      <c r="S88" s="54"/>
      <c r="T88" s="55"/>
      <c r="U88" s="54"/>
      <c r="V88" s="54"/>
      <c r="W88" s="54"/>
    </row>
    <row r="89" spans="1:23" s="56" customFormat="1" ht="15" customHeight="1" x14ac:dyDescent="0.2">
      <c r="A89" s="375">
        <v>27</v>
      </c>
      <c r="B89" s="378" t="s">
        <v>163</v>
      </c>
      <c r="C89" s="378" t="s">
        <v>162</v>
      </c>
      <c r="D89" s="378" t="s">
        <v>195</v>
      </c>
      <c r="E89" s="102" t="s">
        <v>36</v>
      </c>
      <c r="F89" s="101">
        <v>32</v>
      </c>
      <c r="G89" s="101">
        <v>32</v>
      </c>
      <c r="H89" s="101">
        <v>0</v>
      </c>
      <c r="I89" s="101">
        <v>0</v>
      </c>
      <c r="J89" s="103">
        <v>100</v>
      </c>
      <c r="K89" s="101">
        <v>0</v>
      </c>
      <c r="L89" s="101">
        <v>2</v>
      </c>
      <c r="M89" s="101">
        <v>22</v>
      </c>
      <c r="N89" s="101">
        <v>5</v>
      </c>
      <c r="O89" s="101">
        <v>3</v>
      </c>
      <c r="P89" s="221">
        <v>59.69</v>
      </c>
      <c r="Q89" s="54"/>
      <c r="R89" s="54"/>
      <c r="S89" s="54"/>
      <c r="T89" s="55"/>
      <c r="U89" s="54"/>
      <c r="V89" s="54"/>
      <c r="W89" s="54"/>
    </row>
    <row r="90" spans="1:23" s="56" customFormat="1" ht="15" customHeight="1" x14ac:dyDescent="0.2">
      <c r="A90" s="376"/>
      <c r="B90" s="379"/>
      <c r="C90" s="379"/>
      <c r="D90" s="379"/>
      <c r="E90" s="102" t="s">
        <v>37</v>
      </c>
      <c r="F90" s="101">
        <v>29</v>
      </c>
      <c r="G90" s="101">
        <v>29</v>
      </c>
      <c r="H90" s="101">
        <v>0</v>
      </c>
      <c r="I90" s="101">
        <v>0</v>
      </c>
      <c r="J90" s="103">
        <v>100</v>
      </c>
      <c r="K90" s="101">
        <v>0</v>
      </c>
      <c r="L90" s="101">
        <v>0</v>
      </c>
      <c r="M90" s="101">
        <v>15</v>
      </c>
      <c r="N90" s="101">
        <v>12</v>
      </c>
      <c r="O90" s="101">
        <v>2</v>
      </c>
      <c r="P90" s="221">
        <v>64.22</v>
      </c>
      <c r="Q90" s="54"/>
      <c r="R90" s="54"/>
      <c r="S90" s="54"/>
      <c r="T90" s="55"/>
      <c r="U90" s="54"/>
      <c r="V90" s="54"/>
      <c r="W90" s="54"/>
    </row>
    <row r="91" spans="1:23" s="56" customFormat="1" ht="15" customHeight="1" x14ac:dyDescent="0.2">
      <c r="A91" s="377"/>
      <c r="B91" s="380"/>
      <c r="C91" s="380"/>
      <c r="D91" s="380"/>
      <c r="E91" s="102" t="s">
        <v>61</v>
      </c>
      <c r="F91" s="101">
        <v>61</v>
      </c>
      <c r="G91" s="101">
        <v>61</v>
      </c>
      <c r="H91" s="101">
        <v>0</v>
      </c>
      <c r="I91" s="101">
        <v>0</v>
      </c>
      <c r="J91" s="103">
        <v>100</v>
      </c>
      <c r="K91" s="101">
        <v>0</v>
      </c>
      <c r="L91" s="101">
        <v>2</v>
      </c>
      <c r="M91" s="101">
        <v>37</v>
      </c>
      <c r="N91" s="101">
        <v>17</v>
      </c>
      <c r="O91" s="101">
        <v>5</v>
      </c>
      <c r="P91" s="221">
        <v>61.84</v>
      </c>
      <c r="Q91" s="54"/>
      <c r="R91" s="54"/>
      <c r="S91" s="54"/>
      <c r="T91" s="55"/>
      <c r="U91" s="54"/>
      <c r="V91" s="54"/>
      <c r="W91" s="54"/>
    </row>
    <row r="92" spans="1:23" s="56" customFormat="1" ht="15" customHeight="1" x14ac:dyDescent="0.2">
      <c r="A92" s="375">
        <v>28</v>
      </c>
      <c r="B92" s="378" t="s">
        <v>163</v>
      </c>
      <c r="C92" s="378" t="s">
        <v>162</v>
      </c>
      <c r="D92" s="378" t="s">
        <v>196</v>
      </c>
      <c r="E92" s="102" t="s">
        <v>36</v>
      </c>
      <c r="F92" s="101">
        <v>38</v>
      </c>
      <c r="G92" s="101">
        <v>38</v>
      </c>
      <c r="H92" s="101">
        <v>0</v>
      </c>
      <c r="I92" s="101">
        <v>0</v>
      </c>
      <c r="J92" s="103">
        <v>100</v>
      </c>
      <c r="K92" s="101">
        <v>0</v>
      </c>
      <c r="L92" s="101">
        <v>12</v>
      </c>
      <c r="M92" s="101">
        <v>19</v>
      </c>
      <c r="N92" s="101">
        <v>6</v>
      </c>
      <c r="O92" s="101">
        <v>1</v>
      </c>
      <c r="P92" s="221">
        <v>50.07</v>
      </c>
      <c r="Q92" s="54"/>
      <c r="R92" s="54"/>
      <c r="S92" s="54"/>
      <c r="T92" s="55"/>
      <c r="U92" s="54"/>
      <c r="V92" s="54"/>
      <c r="W92" s="54"/>
    </row>
    <row r="93" spans="1:23" s="56" customFormat="1" ht="15" customHeight="1" x14ac:dyDescent="0.2">
      <c r="A93" s="376"/>
      <c r="B93" s="379"/>
      <c r="C93" s="379"/>
      <c r="D93" s="379"/>
      <c r="E93" s="102" t="s">
        <v>37</v>
      </c>
      <c r="F93" s="101">
        <v>33</v>
      </c>
      <c r="G93" s="101">
        <v>33</v>
      </c>
      <c r="H93" s="101">
        <v>0</v>
      </c>
      <c r="I93" s="101">
        <v>0</v>
      </c>
      <c r="J93" s="103">
        <v>100</v>
      </c>
      <c r="K93" s="101">
        <v>0</v>
      </c>
      <c r="L93" s="101">
        <v>1</v>
      </c>
      <c r="M93" s="101">
        <v>17</v>
      </c>
      <c r="N93" s="101">
        <v>13</v>
      </c>
      <c r="O93" s="101">
        <v>2</v>
      </c>
      <c r="P93" s="221">
        <v>66.06</v>
      </c>
      <c r="Q93" s="54"/>
      <c r="R93" s="54"/>
      <c r="S93" s="54"/>
      <c r="T93" s="55"/>
      <c r="U93" s="54"/>
      <c r="V93" s="54"/>
      <c r="W93" s="54"/>
    </row>
    <row r="94" spans="1:23" s="56" customFormat="1" ht="15" customHeight="1" x14ac:dyDescent="0.2">
      <c r="A94" s="377"/>
      <c r="B94" s="380"/>
      <c r="C94" s="380"/>
      <c r="D94" s="380"/>
      <c r="E94" s="102" t="s">
        <v>61</v>
      </c>
      <c r="F94" s="101">
        <v>71</v>
      </c>
      <c r="G94" s="101">
        <v>71</v>
      </c>
      <c r="H94" s="101">
        <v>0</v>
      </c>
      <c r="I94" s="101">
        <v>0</v>
      </c>
      <c r="J94" s="103">
        <v>100</v>
      </c>
      <c r="K94" s="101">
        <v>0</v>
      </c>
      <c r="L94" s="101">
        <v>13</v>
      </c>
      <c r="M94" s="101">
        <v>36</v>
      </c>
      <c r="N94" s="101">
        <v>19</v>
      </c>
      <c r="O94" s="101">
        <v>3</v>
      </c>
      <c r="P94" s="221">
        <v>57.5</v>
      </c>
      <c r="Q94" s="54"/>
      <c r="R94" s="54"/>
      <c r="S94" s="54"/>
      <c r="T94" s="55"/>
      <c r="U94" s="54"/>
      <c r="V94" s="54"/>
      <c r="W94" s="54"/>
    </row>
    <row r="95" spans="1:23" s="56" customFormat="1" ht="15" customHeight="1" x14ac:dyDescent="0.2">
      <c r="A95" s="375">
        <v>29</v>
      </c>
      <c r="B95" s="378" t="s">
        <v>200</v>
      </c>
      <c r="C95" s="378" t="s">
        <v>162</v>
      </c>
      <c r="D95" s="378" t="s">
        <v>199</v>
      </c>
      <c r="E95" s="102" t="s">
        <v>36</v>
      </c>
      <c r="F95" s="101">
        <v>3</v>
      </c>
      <c r="G95" s="101">
        <v>3</v>
      </c>
      <c r="H95" s="101">
        <v>0</v>
      </c>
      <c r="I95" s="101">
        <v>0</v>
      </c>
      <c r="J95" s="103">
        <v>100</v>
      </c>
      <c r="K95" s="101">
        <v>0</v>
      </c>
      <c r="L95" s="101">
        <v>2</v>
      </c>
      <c r="M95" s="101">
        <v>1</v>
      </c>
      <c r="N95" s="101">
        <v>0</v>
      </c>
      <c r="O95" s="101">
        <v>0</v>
      </c>
      <c r="P95" s="221">
        <v>42.5</v>
      </c>
      <c r="Q95" s="54"/>
      <c r="R95" s="54"/>
      <c r="S95" s="54"/>
      <c r="T95" s="55"/>
      <c r="U95" s="54"/>
      <c r="V95" s="54"/>
      <c r="W95" s="54"/>
    </row>
    <row r="96" spans="1:23" s="56" customFormat="1" ht="15" customHeight="1" x14ac:dyDescent="0.2">
      <c r="A96" s="376"/>
      <c r="B96" s="379"/>
      <c r="C96" s="379"/>
      <c r="D96" s="379"/>
      <c r="E96" s="102" t="s">
        <v>37</v>
      </c>
      <c r="F96" s="101">
        <v>3</v>
      </c>
      <c r="G96" s="101">
        <v>3</v>
      </c>
      <c r="H96" s="101">
        <v>0</v>
      </c>
      <c r="I96" s="101">
        <v>0</v>
      </c>
      <c r="J96" s="103">
        <v>100</v>
      </c>
      <c r="K96" s="101">
        <v>0</v>
      </c>
      <c r="L96" s="101">
        <v>2</v>
      </c>
      <c r="M96" s="101">
        <v>1</v>
      </c>
      <c r="N96" s="101">
        <v>0</v>
      </c>
      <c r="O96" s="101">
        <v>0</v>
      </c>
      <c r="P96" s="221">
        <v>40</v>
      </c>
      <c r="Q96" s="54"/>
      <c r="R96" s="54"/>
      <c r="S96" s="54"/>
      <c r="T96" s="55"/>
      <c r="U96" s="54"/>
      <c r="V96" s="54"/>
      <c r="W96" s="54"/>
    </row>
    <row r="97" spans="1:23" s="56" customFormat="1" ht="15" customHeight="1" x14ac:dyDescent="0.2">
      <c r="A97" s="377"/>
      <c r="B97" s="380"/>
      <c r="C97" s="380"/>
      <c r="D97" s="380"/>
      <c r="E97" s="102" t="s">
        <v>61</v>
      </c>
      <c r="F97" s="101">
        <v>6</v>
      </c>
      <c r="G97" s="101">
        <v>6</v>
      </c>
      <c r="H97" s="101">
        <v>0</v>
      </c>
      <c r="I97" s="101">
        <v>0</v>
      </c>
      <c r="J97" s="103">
        <v>100</v>
      </c>
      <c r="K97" s="101">
        <v>0</v>
      </c>
      <c r="L97" s="101">
        <v>4</v>
      </c>
      <c r="M97" s="101">
        <v>2</v>
      </c>
      <c r="N97" s="101">
        <v>0</v>
      </c>
      <c r="O97" s="101">
        <v>0</v>
      </c>
      <c r="P97" s="221">
        <v>41.25</v>
      </c>
      <c r="Q97" s="54"/>
      <c r="R97" s="54"/>
      <c r="S97" s="54"/>
      <c r="T97" s="55"/>
      <c r="U97" s="54"/>
      <c r="V97" s="54"/>
      <c r="W97" s="54"/>
    </row>
    <row r="98" spans="1:23" s="56" customFormat="1" ht="15" customHeight="1" x14ac:dyDescent="0.2">
      <c r="A98" s="375">
        <v>30</v>
      </c>
      <c r="B98" s="378" t="s">
        <v>163</v>
      </c>
      <c r="C98" s="378" t="s">
        <v>162</v>
      </c>
      <c r="D98" s="378" t="s">
        <v>201</v>
      </c>
      <c r="E98" s="102" t="s">
        <v>36</v>
      </c>
      <c r="F98" s="101">
        <v>2</v>
      </c>
      <c r="G98" s="101">
        <v>2</v>
      </c>
      <c r="H98" s="101">
        <v>0</v>
      </c>
      <c r="I98" s="101">
        <v>0</v>
      </c>
      <c r="J98" s="103">
        <v>100</v>
      </c>
      <c r="K98" s="101">
        <v>0</v>
      </c>
      <c r="L98" s="101">
        <v>0</v>
      </c>
      <c r="M98" s="101">
        <v>2</v>
      </c>
      <c r="N98" s="101">
        <v>0</v>
      </c>
      <c r="O98" s="101">
        <v>0</v>
      </c>
      <c r="P98" s="221">
        <v>61.25</v>
      </c>
      <c r="Q98" s="54"/>
      <c r="R98" s="54"/>
      <c r="S98" s="54"/>
      <c r="T98" s="55"/>
      <c r="U98" s="54"/>
      <c r="V98" s="54"/>
      <c r="W98" s="54"/>
    </row>
    <row r="99" spans="1:23" s="56" customFormat="1" ht="15" customHeight="1" x14ac:dyDescent="0.2">
      <c r="A99" s="376"/>
      <c r="B99" s="379"/>
      <c r="C99" s="379"/>
      <c r="D99" s="379"/>
      <c r="E99" s="102" t="s">
        <v>37</v>
      </c>
      <c r="F99" s="101">
        <v>2</v>
      </c>
      <c r="G99" s="101">
        <v>2</v>
      </c>
      <c r="H99" s="101">
        <v>0</v>
      </c>
      <c r="I99" s="101">
        <v>0</v>
      </c>
      <c r="J99" s="103">
        <v>100</v>
      </c>
      <c r="K99" s="101">
        <v>0</v>
      </c>
      <c r="L99" s="101">
        <v>0</v>
      </c>
      <c r="M99" s="101">
        <v>1</v>
      </c>
      <c r="N99" s="101">
        <v>1</v>
      </c>
      <c r="O99" s="101">
        <v>0</v>
      </c>
      <c r="P99" s="221">
        <v>81.25</v>
      </c>
      <c r="Q99" s="54"/>
      <c r="R99" s="54"/>
      <c r="S99" s="54"/>
      <c r="T99" s="55"/>
      <c r="U99" s="54"/>
      <c r="V99" s="54"/>
      <c r="W99" s="54"/>
    </row>
    <row r="100" spans="1:23" s="56" customFormat="1" ht="15" customHeight="1" x14ac:dyDescent="0.2">
      <c r="A100" s="377"/>
      <c r="B100" s="380"/>
      <c r="C100" s="380"/>
      <c r="D100" s="380"/>
      <c r="E100" s="102" t="s">
        <v>61</v>
      </c>
      <c r="F100" s="101">
        <v>4</v>
      </c>
      <c r="G100" s="101">
        <v>4</v>
      </c>
      <c r="H100" s="101">
        <v>0</v>
      </c>
      <c r="I100" s="101">
        <v>0</v>
      </c>
      <c r="J100" s="103">
        <v>100</v>
      </c>
      <c r="K100" s="101">
        <v>0</v>
      </c>
      <c r="L100" s="101">
        <v>0</v>
      </c>
      <c r="M100" s="101">
        <v>3</v>
      </c>
      <c r="N100" s="101">
        <v>1</v>
      </c>
      <c r="O100" s="101">
        <v>0</v>
      </c>
      <c r="P100" s="221">
        <v>71.25</v>
      </c>
      <c r="Q100" s="54"/>
      <c r="R100" s="54"/>
      <c r="S100" s="54"/>
      <c r="T100" s="55"/>
      <c r="U100" s="54"/>
      <c r="V100" s="54"/>
      <c r="W100" s="54"/>
    </row>
    <row r="101" spans="1:23" s="56" customFormat="1" ht="15" customHeight="1" x14ac:dyDescent="0.2">
      <c r="A101" s="375">
        <v>31</v>
      </c>
      <c r="B101" s="378" t="s">
        <v>163</v>
      </c>
      <c r="C101" s="378" t="s">
        <v>162</v>
      </c>
      <c r="D101" s="378" t="s">
        <v>202</v>
      </c>
      <c r="E101" s="102" t="s">
        <v>36</v>
      </c>
      <c r="F101" s="101">
        <v>35</v>
      </c>
      <c r="G101" s="101">
        <v>32</v>
      </c>
      <c r="H101" s="101">
        <v>1</v>
      </c>
      <c r="I101" s="101">
        <v>2</v>
      </c>
      <c r="J101" s="103">
        <v>91.43</v>
      </c>
      <c r="K101" s="101">
        <v>1</v>
      </c>
      <c r="L101" s="101">
        <v>11</v>
      </c>
      <c r="M101" s="101">
        <v>17</v>
      </c>
      <c r="N101" s="101">
        <v>3</v>
      </c>
      <c r="O101" s="101">
        <v>0</v>
      </c>
      <c r="P101" s="221">
        <v>45.36</v>
      </c>
      <c r="Q101" s="54"/>
      <c r="R101" s="54"/>
      <c r="S101" s="54"/>
      <c r="T101" s="55"/>
      <c r="U101" s="54"/>
      <c r="V101" s="54"/>
      <c r="W101" s="54"/>
    </row>
    <row r="102" spans="1:23" s="56" customFormat="1" ht="15" customHeight="1" x14ac:dyDescent="0.2">
      <c r="A102" s="376"/>
      <c r="B102" s="379"/>
      <c r="C102" s="379"/>
      <c r="D102" s="379"/>
      <c r="E102" s="102" t="s">
        <v>37</v>
      </c>
      <c r="F102" s="101">
        <v>48</v>
      </c>
      <c r="G102" s="101">
        <v>48</v>
      </c>
      <c r="H102" s="101">
        <v>0</v>
      </c>
      <c r="I102" s="101">
        <v>0</v>
      </c>
      <c r="J102" s="103">
        <v>100</v>
      </c>
      <c r="K102" s="101">
        <v>0</v>
      </c>
      <c r="L102" s="101">
        <v>7</v>
      </c>
      <c r="M102" s="101">
        <v>21</v>
      </c>
      <c r="N102" s="101">
        <v>20</v>
      </c>
      <c r="O102" s="101">
        <v>0</v>
      </c>
      <c r="P102" s="221">
        <v>63.07</v>
      </c>
      <c r="Q102" s="54"/>
      <c r="R102" s="54"/>
      <c r="S102" s="54"/>
      <c r="T102" s="55"/>
      <c r="U102" s="54"/>
      <c r="V102" s="54"/>
      <c r="W102" s="54"/>
    </row>
    <row r="103" spans="1:23" s="56" customFormat="1" ht="15" customHeight="1" x14ac:dyDescent="0.2">
      <c r="A103" s="377"/>
      <c r="B103" s="380"/>
      <c r="C103" s="380"/>
      <c r="D103" s="380"/>
      <c r="E103" s="102" t="s">
        <v>61</v>
      </c>
      <c r="F103" s="101">
        <v>83</v>
      </c>
      <c r="G103" s="101">
        <v>80</v>
      </c>
      <c r="H103" s="101">
        <v>1</v>
      </c>
      <c r="I103" s="101">
        <v>2</v>
      </c>
      <c r="J103" s="103">
        <v>96.39</v>
      </c>
      <c r="K103" s="101">
        <v>1</v>
      </c>
      <c r="L103" s="101">
        <v>18</v>
      </c>
      <c r="M103" s="101">
        <v>38</v>
      </c>
      <c r="N103" s="101">
        <v>23</v>
      </c>
      <c r="O103" s="101">
        <v>0</v>
      </c>
      <c r="P103" s="221">
        <v>55.6</v>
      </c>
      <c r="Q103" s="54"/>
      <c r="R103" s="54"/>
      <c r="S103" s="54"/>
      <c r="T103" s="55"/>
      <c r="U103" s="54"/>
      <c r="V103" s="54"/>
      <c r="W103" s="54"/>
    </row>
    <row r="104" spans="1:23" s="56" customFormat="1" ht="15" customHeight="1" x14ac:dyDescent="0.2">
      <c r="A104" s="375">
        <v>32</v>
      </c>
      <c r="B104" s="378" t="s">
        <v>163</v>
      </c>
      <c r="C104" s="378" t="s">
        <v>162</v>
      </c>
      <c r="D104" s="378" t="s">
        <v>203</v>
      </c>
      <c r="E104" s="102" t="s">
        <v>36</v>
      </c>
      <c r="F104" s="101">
        <v>64</v>
      </c>
      <c r="G104" s="101">
        <v>64</v>
      </c>
      <c r="H104" s="101">
        <v>0</v>
      </c>
      <c r="I104" s="101">
        <v>0</v>
      </c>
      <c r="J104" s="103">
        <v>100</v>
      </c>
      <c r="K104" s="101">
        <v>1</v>
      </c>
      <c r="L104" s="101">
        <v>15</v>
      </c>
      <c r="M104" s="101">
        <v>23</v>
      </c>
      <c r="N104" s="101">
        <v>22</v>
      </c>
      <c r="O104" s="101">
        <v>3</v>
      </c>
      <c r="P104" s="221">
        <v>61.8</v>
      </c>
      <c r="Q104" s="54"/>
      <c r="R104" s="54"/>
      <c r="S104" s="54"/>
      <c r="T104" s="55"/>
      <c r="U104" s="54"/>
      <c r="V104" s="54"/>
      <c r="W104" s="54"/>
    </row>
    <row r="105" spans="1:23" s="56" customFormat="1" ht="15" customHeight="1" x14ac:dyDescent="0.2">
      <c r="A105" s="376"/>
      <c r="B105" s="379"/>
      <c r="C105" s="379"/>
      <c r="D105" s="379"/>
      <c r="E105" s="102" t="s">
        <v>37</v>
      </c>
      <c r="F105" s="101">
        <v>31</v>
      </c>
      <c r="G105" s="101">
        <v>30</v>
      </c>
      <c r="H105" s="101">
        <v>0</v>
      </c>
      <c r="I105" s="101">
        <v>1</v>
      </c>
      <c r="J105" s="103">
        <v>96.77</v>
      </c>
      <c r="K105" s="101">
        <v>0</v>
      </c>
      <c r="L105" s="101">
        <v>1</v>
      </c>
      <c r="M105" s="101">
        <v>15</v>
      </c>
      <c r="N105" s="101">
        <v>12</v>
      </c>
      <c r="O105" s="101">
        <v>2</v>
      </c>
      <c r="P105" s="221">
        <v>66.209999999999994</v>
      </c>
      <c r="Q105" s="54"/>
      <c r="R105" s="54"/>
      <c r="S105" s="54"/>
      <c r="T105" s="55"/>
      <c r="U105" s="54"/>
      <c r="V105" s="54"/>
      <c r="W105" s="54"/>
    </row>
    <row r="106" spans="1:23" s="56" customFormat="1" ht="15" customHeight="1" x14ac:dyDescent="0.2">
      <c r="A106" s="377"/>
      <c r="B106" s="380"/>
      <c r="C106" s="380"/>
      <c r="D106" s="380"/>
      <c r="E106" s="102" t="s">
        <v>61</v>
      </c>
      <c r="F106" s="101">
        <v>95</v>
      </c>
      <c r="G106" s="101">
        <v>94</v>
      </c>
      <c r="H106" s="101">
        <v>0</v>
      </c>
      <c r="I106" s="101">
        <v>1</v>
      </c>
      <c r="J106" s="103">
        <v>98.95</v>
      </c>
      <c r="K106" s="101">
        <v>1</v>
      </c>
      <c r="L106" s="101">
        <v>16</v>
      </c>
      <c r="M106" s="101">
        <v>38</v>
      </c>
      <c r="N106" s="101">
        <v>34</v>
      </c>
      <c r="O106" s="101">
        <v>5</v>
      </c>
      <c r="P106" s="221">
        <v>63.24</v>
      </c>
      <c r="Q106" s="54"/>
      <c r="R106" s="54"/>
      <c r="S106" s="54"/>
      <c r="T106" s="55"/>
      <c r="U106" s="54"/>
      <c r="V106" s="54"/>
      <c r="W106" s="54"/>
    </row>
    <row r="107" spans="1:23" s="56" customFormat="1" ht="15" customHeight="1" x14ac:dyDescent="0.2">
      <c r="A107" s="375">
        <v>33</v>
      </c>
      <c r="B107" s="378" t="s">
        <v>163</v>
      </c>
      <c r="C107" s="378" t="s">
        <v>162</v>
      </c>
      <c r="D107" s="378" t="s">
        <v>204</v>
      </c>
      <c r="E107" s="102" t="s">
        <v>36</v>
      </c>
      <c r="F107" s="101">
        <v>33</v>
      </c>
      <c r="G107" s="101">
        <v>32</v>
      </c>
      <c r="H107" s="101">
        <v>0</v>
      </c>
      <c r="I107" s="101">
        <v>1</v>
      </c>
      <c r="J107" s="103">
        <v>96.97</v>
      </c>
      <c r="K107" s="101">
        <v>0</v>
      </c>
      <c r="L107" s="101">
        <v>12</v>
      </c>
      <c r="M107" s="101">
        <v>15</v>
      </c>
      <c r="N107" s="101">
        <v>5</v>
      </c>
      <c r="O107" s="101">
        <v>0</v>
      </c>
      <c r="P107" s="221">
        <v>45.3</v>
      </c>
      <c r="Q107" s="54"/>
      <c r="R107" s="54"/>
      <c r="S107" s="54"/>
      <c r="T107" s="55"/>
      <c r="U107" s="54"/>
      <c r="V107" s="54"/>
      <c r="W107" s="54"/>
    </row>
    <row r="108" spans="1:23" s="56" customFormat="1" ht="15" customHeight="1" x14ac:dyDescent="0.2">
      <c r="A108" s="376"/>
      <c r="B108" s="379"/>
      <c r="C108" s="379"/>
      <c r="D108" s="379"/>
      <c r="E108" s="102" t="s">
        <v>37</v>
      </c>
      <c r="F108" s="101">
        <v>41</v>
      </c>
      <c r="G108" s="101">
        <v>41</v>
      </c>
      <c r="H108" s="101">
        <v>0</v>
      </c>
      <c r="I108" s="101">
        <v>0</v>
      </c>
      <c r="J108" s="103">
        <v>100</v>
      </c>
      <c r="K108" s="101">
        <v>0</v>
      </c>
      <c r="L108" s="101">
        <v>18</v>
      </c>
      <c r="M108" s="101">
        <v>15</v>
      </c>
      <c r="N108" s="101">
        <v>8</v>
      </c>
      <c r="O108" s="101">
        <v>0</v>
      </c>
      <c r="P108" s="221">
        <v>48.84</v>
      </c>
      <c r="Q108" s="54"/>
      <c r="R108" s="54"/>
      <c r="S108" s="54"/>
      <c r="T108" s="55"/>
      <c r="U108" s="54"/>
      <c r="V108" s="54"/>
      <c r="W108" s="54"/>
    </row>
    <row r="109" spans="1:23" s="56" customFormat="1" ht="15" customHeight="1" x14ac:dyDescent="0.2">
      <c r="A109" s="377"/>
      <c r="B109" s="380"/>
      <c r="C109" s="380"/>
      <c r="D109" s="380"/>
      <c r="E109" s="102" t="s">
        <v>61</v>
      </c>
      <c r="F109" s="101">
        <v>74</v>
      </c>
      <c r="G109" s="101">
        <v>73</v>
      </c>
      <c r="H109" s="101">
        <v>0</v>
      </c>
      <c r="I109" s="101">
        <v>1</v>
      </c>
      <c r="J109" s="103">
        <v>98.65</v>
      </c>
      <c r="K109" s="101">
        <v>0</v>
      </c>
      <c r="L109" s="101">
        <v>30</v>
      </c>
      <c r="M109" s="101">
        <v>30</v>
      </c>
      <c r="N109" s="101">
        <v>13</v>
      </c>
      <c r="O109" s="101">
        <v>0</v>
      </c>
      <c r="P109" s="221">
        <v>47.26</v>
      </c>
      <c r="Q109" s="54"/>
      <c r="R109" s="54"/>
      <c r="S109" s="54"/>
      <c r="T109" s="55"/>
      <c r="U109" s="54"/>
      <c r="V109" s="54"/>
      <c r="W109" s="54"/>
    </row>
    <row r="110" spans="1:23" s="56" customFormat="1" ht="15" customHeight="1" x14ac:dyDescent="0.2">
      <c r="A110" s="375">
        <v>34</v>
      </c>
      <c r="B110" s="378" t="s">
        <v>163</v>
      </c>
      <c r="C110" s="378" t="s">
        <v>162</v>
      </c>
      <c r="D110" s="378" t="s">
        <v>205</v>
      </c>
      <c r="E110" s="102" t="s">
        <v>36</v>
      </c>
      <c r="F110" s="101">
        <v>47</v>
      </c>
      <c r="G110" s="101">
        <v>47</v>
      </c>
      <c r="H110" s="101">
        <v>0</v>
      </c>
      <c r="I110" s="101">
        <v>0</v>
      </c>
      <c r="J110" s="103">
        <v>100</v>
      </c>
      <c r="K110" s="101">
        <v>0</v>
      </c>
      <c r="L110" s="101">
        <v>11</v>
      </c>
      <c r="M110" s="101">
        <v>21</v>
      </c>
      <c r="N110" s="101">
        <v>13</v>
      </c>
      <c r="O110" s="101">
        <v>2</v>
      </c>
      <c r="P110" s="221">
        <v>59.89</v>
      </c>
      <c r="Q110" s="54"/>
      <c r="R110" s="54"/>
      <c r="S110" s="54"/>
      <c r="T110" s="55"/>
      <c r="U110" s="54"/>
      <c r="V110" s="54"/>
      <c r="W110" s="54"/>
    </row>
    <row r="111" spans="1:23" s="56" customFormat="1" ht="15" customHeight="1" x14ac:dyDescent="0.2">
      <c r="A111" s="376"/>
      <c r="B111" s="379"/>
      <c r="C111" s="379"/>
      <c r="D111" s="379"/>
      <c r="E111" s="102" t="s">
        <v>37</v>
      </c>
      <c r="F111" s="101">
        <v>54</v>
      </c>
      <c r="G111" s="101">
        <v>54</v>
      </c>
      <c r="H111" s="101">
        <v>0</v>
      </c>
      <c r="I111" s="101">
        <v>0</v>
      </c>
      <c r="J111" s="103">
        <v>100</v>
      </c>
      <c r="K111" s="101">
        <v>0</v>
      </c>
      <c r="L111" s="101">
        <v>5</v>
      </c>
      <c r="M111" s="101">
        <v>23</v>
      </c>
      <c r="N111" s="101">
        <v>25</v>
      </c>
      <c r="O111" s="101">
        <v>1</v>
      </c>
      <c r="P111" s="221">
        <v>66.849999999999994</v>
      </c>
      <c r="Q111" s="54"/>
      <c r="R111" s="54"/>
      <c r="S111" s="54"/>
      <c r="T111" s="55"/>
      <c r="U111" s="54"/>
      <c r="V111" s="54"/>
      <c r="W111" s="54"/>
    </row>
    <row r="112" spans="1:23" s="56" customFormat="1" ht="15" customHeight="1" x14ac:dyDescent="0.2">
      <c r="A112" s="377"/>
      <c r="B112" s="380"/>
      <c r="C112" s="380"/>
      <c r="D112" s="380"/>
      <c r="E112" s="102" t="s">
        <v>61</v>
      </c>
      <c r="F112" s="101">
        <v>101</v>
      </c>
      <c r="G112" s="101">
        <v>101</v>
      </c>
      <c r="H112" s="101">
        <v>0</v>
      </c>
      <c r="I112" s="101">
        <v>0</v>
      </c>
      <c r="J112" s="103">
        <v>100</v>
      </c>
      <c r="K112" s="101">
        <v>0</v>
      </c>
      <c r="L112" s="101">
        <v>16</v>
      </c>
      <c r="M112" s="101">
        <v>44</v>
      </c>
      <c r="N112" s="101">
        <v>38</v>
      </c>
      <c r="O112" s="101">
        <v>3</v>
      </c>
      <c r="P112" s="221">
        <v>63.61</v>
      </c>
      <c r="Q112" s="54"/>
      <c r="R112" s="54"/>
      <c r="S112" s="54"/>
      <c r="T112" s="55"/>
      <c r="U112" s="54"/>
      <c r="V112" s="54"/>
      <c r="W112" s="54"/>
    </row>
    <row r="113" spans="1:23" s="56" customFormat="1" ht="15" customHeight="1" x14ac:dyDescent="0.2">
      <c r="A113" s="375">
        <v>35</v>
      </c>
      <c r="B113" s="378" t="s">
        <v>163</v>
      </c>
      <c r="C113" s="378" t="s">
        <v>162</v>
      </c>
      <c r="D113" s="378" t="s">
        <v>206</v>
      </c>
      <c r="E113" s="102" t="s">
        <v>36</v>
      </c>
      <c r="F113" s="101">
        <v>53</v>
      </c>
      <c r="G113" s="101">
        <v>53</v>
      </c>
      <c r="H113" s="101">
        <v>0</v>
      </c>
      <c r="I113" s="101">
        <v>0</v>
      </c>
      <c r="J113" s="103">
        <v>100</v>
      </c>
      <c r="K113" s="101">
        <v>0</v>
      </c>
      <c r="L113" s="101">
        <v>10</v>
      </c>
      <c r="M113" s="101">
        <v>23</v>
      </c>
      <c r="N113" s="101">
        <v>17</v>
      </c>
      <c r="O113" s="101">
        <v>3</v>
      </c>
      <c r="P113" s="221">
        <v>60.33</v>
      </c>
      <c r="Q113" s="54"/>
      <c r="R113" s="54"/>
      <c r="S113" s="54"/>
      <c r="T113" s="55"/>
      <c r="U113" s="54"/>
      <c r="V113" s="54"/>
      <c r="W113" s="54"/>
    </row>
    <row r="114" spans="1:23" s="56" customFormat="1" ht="15" customHeight="1" x14ac:dyDescent="0.2">
      <c r="A114" s="376"/>
      <c r="B114" s="379"/>
      <c r="C114" s="379"/>
      <c r="D114" s="379"/>
      <c r="E114" s="102" t="s">
        <v>37</v>
      </c>
      <c r="F114" s="101">
        <v>70</v>
      </c>
      <c r="G114" s="101">
        <v>70</v>
      </c>
      <c r="H114" s="101">
        <v>0</v>
      </c>
      <c r="I114" s="101">
        <v>0</v>
      </c>
      <c r="J114" s="103">
        <v>100</v>
      </c>
      <c r="K114" s="101">
        <v>0</v>
      </c>
      <c r="L114" s="101">
        <v>7</v>
      </c>
      <c r="M114" s="101">
        <v>34</v>
      </c>
      <c r="N114" s="101">
        <v>25</v>
      </c>
      <c r="O114" s="101">
        <v>4</v>
      </c>
      <c r="P114" s="221">
        <v>62.79</v>
      </c>
      <c r="Q114" s="54"/>
      <c r="R114" s="54"/>
      <c r="S114" s="54"/>
      <c r="T114" s="55"/>
      <c r="U114" s="54"/>
      <c r="V114" s="54"/>
      <c r="W114" s="54"/>
    </row>
    <row r="115" spans="1:23" s="56" customFormat="1" ht="15" customHeight="1" x14ac:dyDescent="0.2">
      <c r="A115" s="377"/>
      <c r="B115" s="380"/>
      <c r="C115" s="380"/>
      <c r="D115" s="380"/>
      <c r="E115" s="102" t="s">
        <v>61</v>
      </c>
      <c r="F115" s="101">
        <v>123</v>
      </c>
      <c r="G115" s="101">
        <v>123</v>
      </c>
      <c r="H115" s="101">
        <v>0</v>
      </c>
      <c r="I115" s="101">
        <v>0</v>
      </c>
      <c r="J115" s="103">
        <v>100</v>
      </c>
      <c r="K115" s="101">
        <v>0</v>
      </c>
      <c r="L115" s="101">
        <v>17</v>
      </c>
      <c r="M115" s="101">
        <v>57</v>
      </c>
      <c r="N115" s="101">
        <v>42</v>
      </c>
      <c r="O115" s="101">
        <v>7</v>
      </c>
      <c r="P115" s="221">
        <v>61.73</v>
      </c>
      <c r="Q115" s="54"/>
      <c r="R115" s="54"/>
      <c r="S115" s="54"/>
      <c r="T115" s="55"/>
      <c r="U115" s="54"/>
      <c r="V115" s="54"/>
      <c r="W115" s="54"/>
    </row>
    <row r="116" spans="1:23" s="56" customFormat="1" ht="15" customHeight="1" x14ac:dyDescent="0.2">
      <c r="A116" s="375">
        <v>36</v>
      </c>
      <c r="B116" s="378" t="s">
        <v>163</v>
      </c>
      <c r="C116" s="378" t="s">
        <v>162</v>
      </c>
      <c r="D116" s="378" t="s">
        <v>207</v>
      </c>
      <c r="E116" s="102" t="s">
        <v>36</v>
      </c>
      <c r="F116" s="101">
        <v>36</v>
      </c>
      <c r="G116" s="101">
        <v>36</v>
      </c>
      <c r="H116" s="101">
        <v>0</v>
      </c>
      <c r="I116" s="101">
        <v>0</v>
      </c>
      <c r="J116" s="103">
        <v>100</v>
      </c>
      <c r="K116" s="101">
        <v>0</v>
      </c>
      <c r="L116" s="101">
        <v>9</v>
      </c>
      <c r="M116" s="101">
        <v>21</v>
      </c>
      <c r="N116" s="101">
        <v>5</v>
      </c>
      <c r="O116" s="101">
        <v>1</v>
      </c>
      <c r="P116" s="221">
        <v>54.51</v>
      </c>
      <c r="Q116" s="54"/>
      <c r="R116" s="54"/>
      <c r="S116" s="54"/>
      <c r="T116" s="55"/>
      <c r="U116" s="54"/>
      <c r="V116" s="54"/>
      <c r="W116" s="54"/>
    </row>
    <row r="117" spans="1:23" s="56" customFormat="1" ht="15" customHeight="1" x14ac:dyDescent="0.2">
      <c r="A117" s="376"/>
      <c r="B117" s="379"/>
      <c r="C117" s="379"/>
      <c r="D117" s="379"/>
      <c r="E117" s="102" t="s">
        <v>37</v>
      </c>
      <c r="F117" s="101">
        <v>37</v>
      </c>
      <c r="G117" s="101">
        <v>37</v>
      </c>
      <c r="H117" s="101">
        <v>0</v>
      </c>
      <c r="I117" s="101">
        <v>0</v>
      </c>
      <c r="J117" s="103">
        <v>100</v>
      </c>
      <c r="K117" s="101">
        <v>0</v>
      </c>
      <c r="L117" s="101">
        <v>3</v>
      </c>
      <c r="M117" s="101">
        <v>16</v>
      </c>
      <c r="N117" s="101">
        <v>12</v>
      </c>
      <c r="O117" s="101">
        <v>6</v>
      </c>
      <c r="P117" s="221">
        <v>67.97</v>
      </c>
      <c r="Q117" s="54"/>
      <c r="R117" s="54"/>
      <c r="S117" s="54"/>
      <c r="T117" s="55"/>
      <c r="U117" s="54"/>
      <c r="V117" s="54"/>
      <c r="W117" s="54"/>
    </row>
    <row r="118" spans="1:23" s="56" customFormat="1" ht="15" customHeight="1" x14ac:dyDescent="0.2">
      <c r="A118" s="377"/>
      <c r="B118" s="380"/>
      <c r="C118" s="380"/>
      <c r="D118" s="380"/>
      <c r="E118" s="102" t="s">
        <v>61</v>
      </c>
      <c r="F118" s="101">
        <v>73</v>
      </c>
      <c r="G118" s="101">
        <v>73</v>
      </c>
      <c r="H118" s="101">
        <v>0</v>
      </c>
      <c r="I118" s="101">
        <v>0</v>
      </c>
      <c r="J118" s="103">
        <v>100</v>
      </c>
      <c r="K118" s="101">
        <v>0</v>
      </c>
      <c r="L118" s="101">
        <v>12</v>
      </c>
      <c r="M118" s="101">
        <v>37</v>
      </c>
      <c r="N118" s="101">
        <v>17</v>
      </c>
      <c r="O118" s="101">
        <v>7</v>
      </c>
      <c r="P118" s="221">
        <v>61.34</v>
      </c>
      <c r="Q118" s="54"/>
      <c r="R118" s="54"/>
      <c r="S118" s="54"/>
      <c r="T118" s="55"/>
      <c r="U118" s="54"/>
      <c r="V118" s="54"/>
      <c r="W118" s="54"/>
    </row>
    <row r="119" spans="1:23" s="56" customFormat="1" ht="15" customHeight="1" x14ac:dyDescent="0.2">
      <c r="A119" s="375">
        <v>37</v>
      </c>
      <c r="B119" s="378" t="s">
        <v>163</v>
      </c>
      <c r="C119" s="378" t="s">
        <v>162</v>
      </c>
      <c r="D119" s="378" t="s">
        <v>208</v>
      </c>
      <c r="E119" s="102" t="s">
        <v>36</v>
      </c>
      <c r="F119" s="101">
        <v>14</v>
      </c>
      <c r="G119" s="101">
        <v>14</v>
      </c>
      <c r="H119" s="101">
        <v>0</v>
      </c>
      <c r="I119" s="101">
        <v>0</v>
      </c>
      <c r="J119" s="103">
        <v>100</v>
      </c>
      <c r="K119" s="101">
        <v>1</v>
      </c>
      <c r="L119" s="101">
        <v>1</v>
      </c>
      <c r="M119" s="101">
        <v>9</v>
      </c>
      <c r="N119" s="101">
        <v>3</v>
      </c>
      <c r="O119" s="101">
        <v>0</v>
      </c>
      <c r="P119" s="221">
        <v>58.75</v>
      </c>
      <c r="Q119" s="54"/>
      <c r="R119" s="54"/>
      <c r="S119" s="54"/>
      <c r="T119" s="55"/>
      <c r="U119" s="54"/>
      <c r="V119" s="54"/>
      <c r="W119" s="54"/>
    </row>
    <row r="120" spans="1:23" s="56" customFormat="1" ht="15" customHeight="1" x14ac:dyDescent="0.2">
      <c r="A120" s="376"/>
      <c r="B120" s="379"/>
      <c r="C120" s="379"/>
      <c r="D120" s="379"/>
      <c r="E120" s="102" t="s">
        <v>37</v>
      </c>
      <c r="F120" s="101">
        <v>24</v>
      </c>
      <c r="G120" s="101">
        <v>24</v>
      </c>
      <c r="H120" s="101">
        <v>0</v>
      </c>
      <c r="I120" s="101">
        <v>0</v>
      </c>
      <c r="J120" s="103">
        <v>100</v>
      </c>
      <c r="K120" s="101">
        <v>0</v>
      </c>
      <c r="L120" s="101">
        <v>1</v>
      </c>
      <c r="M120" s="101">
        <v>13</v>
      </c>
      <c r="N120" s="101">
        <v>9</v>
      </c>
      <c r="O120" s="101">
        <v>1</v>
      </c>
      <c r="P120" s="221">
        <v>64.790000000000006</v>
      </c>
      <c r="Q120" s="54"/>
      <c r="R120" s="54"/>
      <c r="S120" s="54"/>
      <c r="T120" s="55"/>
      <c r="U120" s="54"/>
      <c r="V120" s="54"/>
      <c r="W120" s="54"/>
    </row>
    <row r="121" spans="1:23" s="56" customFormat="1" ht="15" customHeight="1" x14ac:dyDescent="0.2">
      <c r="A121" s="377"/>
      <c r="B121" s="380"/>
      <c r="C121" s="380"/>
      <c r="D121" s="380"/>
      <c r="E121" s="102" t="s">
        <v>61</v>
      </c>
      <c r="F121" s="101">
        <v>38</v>
      </c>
      <c r="G121" s="101">
        <v>38</v>
      </c>
      <c r="H121" s="101">
        <v>0</v>
      </c>
      <c r="I121" s="101">
        <v>0</v>
      </c>
      <c r="J121" s="103">
        <v>100</v>
      </c>
      <c r="K121" s="101">
        <v>1</v>
      </c>
      <c r="L121" s="101">
        <v>2</v>
      </c>
      <c r="M121" s="101">
        <v>22</v>
      </c>
      <c r="N121" s="101">
        <v>12</v>
      </c>
      <c r="O121" s="101">
        <v>1</v>
      </c>
      <c r="P121" s="221">
        <v>62.57</v>
      </c>
      <c r="Q121" s="54"/>
      <c r="R121" s="54"/>
      <c r="S121" s="54"/>
      <c r="T121" s="55"/>
      <c r="U121" s="54"/>
      <c r="V121" s="54"/>
      <c r="W121" s="54"/>
    </row>
    <row r="122" spans="1:23" s="56" customFormat="1" ht="15" customHeight="1" x14ac:dyDescent="0.2">
      <c r="A122" s="375">
        <v>38</v>
      </c>
      <c r="B122" s="378" t="s">
        <v>163</v>
      </c>
      <c r="C122" s="378" t="s">
        <v>162</v>
      </c>
      <c r="D122" s="378" t="s">
        <v>209</v>
      </c>
      <c r="E122" s="102" t="s">
        <v>36</v>
      </c>
      <c r="F122" s="101">
        <v>32</v>
      </c>
      <c r="G122" s="101">
        <v>29</v>
      </c>
      <c r="H122" s="101">
        <v>1</v>
      </c>
      <c r="I122" s="101">
        <v>1</v>
      </c>
      <c r="J122" s="103">
        <v>90.63</v>
      </c>
      <c r="K122" s="101">
        <v>0</v>
      </c>
      <c r="L122" s="101">
        <v>10</v>
      </c>
      <c r="M122" s="101">
        <v>13</v>
      </c>
      <c r="N122" s="101">
        <v>6</v>
      </c>
      <c r="O122" s="101">
        <v>0</v>
      </c>
      <c r="P122" s="221">
        <v>46.25</v>
      </c>
      <c r="Q122" s="54"/>
      <c r="R122" s="54"/>
      <c r="S122" s="54"/>
      <c r="T122" s="55"/>
      <c r="U122" s="54"/>
      <c r="V122" s="54"/>
      <c r="W122" s="54"/>
    </row>
    <row r="123" spans="1:23" s="56" customFormat="1" ht="15" customHeight="1" x14ac:dyDescent="0.2">
      <c r="A123" s="376"/>
      <c r="B123" s="379"/>
      <c r="C123" s="379"/>
      <c r="D123" s="379"/>
      <c r="E123" s="102" t="s">
        <v>37</v>
      </c>
      <c r="F123" s="101">
        <v>44</v>
      </c>
      <c r="G123" s="101">
        <v>43</v>
      </c>
      <c r="H123" s="101">
        <v>0</v>
      </c>
      <c r="I123" s="101">
        <v>1</v>
      </c>
      <c r="J123" s="103">
        <v>97.73</v>
      </c>
      <c r="K123" s="101">
        <v>0</v>
      </c>
      <c r="L123" s="101">
        <v>2</v>
      </c>
      <c r="M123" s="101">
        <v>29</v>
      </c>
      <c r="N123" s="101">
        <v>11</v>
      </c>
      <c r="O123" s="101">
        <v>1</v>
      </c>
      <c r="P123" s="221">
        <v>59.32</v>
      </c>
      <c r="Q123" s="54"/>
      <c r="R123" s="54"/>
      <c r="S123" s="54"/>
      <c r="T123" s="55"/>
      <c r="U123" s="54"/>
      <c r="V123" s="54"/>
      <c r="W123" s="54"/>
    </row>
    <row r="124" spans="1:23" s="56" customFormat="1" ht="15" customHeight="1" x14ac:dyDescent="0.2">
      <c r="A124" s="377"/>
      <c r="B124" s="380"/>
      <c r="C124" s="380"/>
      <c r="D124" s="380"/>
      <c r="E124" s="102" t="s">
        <v>61</v>
      </c>
      <c r="F124" s="101">
        <v>76</v>
      </c>
      <c r="G124" s="101">
        <v>72</v>
      </c>
      <c r="H124" s="101">
        <v>1</v>
      </c>
      <c r="I124" s="101">
        <v>2</v>
      </c>
      <c r="J124" s="103">
        <v>94.74</v>
      </c>
      <c r="K124" s="101">
        <v>0</v>
      </c>
      <c r="L124" s="101">
        <v>12</v>
      </c>
      <c r="M124" s="101">
        <v>42</v>
      </c>
      <c r="N124" s="101">
        <v>17</v>
      </c>
      <c r="O124" s="101">
        <v>1</v>
      </c>
      <c r="P124" s="221">
        <v>53.82</v>
      </c>
      <c r="Q124" s="54"/>
      <c r="R124" s="54"/>
      <c r="S124" s="54"/>
      <c r="T124" s="55"/>
      <c r="U124" s="54"/>
      <c r="V124" s="54"/>
      <c r="W124" s="54"/>
    </row>
    <row r="125" spans="1:23" s="56" customFormat="1" ht="15" customHeight="1" x14ac:dyDescent="0.2">
      <c r="A125" s="375">
        <v>39</v>
      </c>
      <c r="B125" s="378" t="s">
        <v>211</v>
      </c>
      <c r="C125" s="378" t="s">
        <v>162</v>
      </c>
      <c r="D125" s="378" t="s">
        <v>210</v>
      </c>
      <c r="E125" s="102" t="s">
        <v>36</v>
      </c>
      <c r="F125" s="101">
        <v>46</v>
      </c>
      <c r="G125" s="101">
        <v>45</v>
      </c>
      <c r="H125" s="101">
        <v>0</v>
      </c>
      <c r="I125" s="101">
        <v>1</v>
      </c>
      <c r="J125" s="103">
        <v>97.83</v>
      </c>
      <c r="K125" s="101">
        <v>0</v>
      </c>
      <c r="L125" s="101">
        <v>9</v>
      </c>
      <c r="M125" s="101">
        <v>24</v>
      </c>
      <c r="N125" s="101">
        <v>12</v>
      </c>
      <c r="O125" s="101">
        <v>0</v>
      </c>
      <c r="P125" s="221">
        <v>55.05</v>
      </c>
      <c r="Q125" s="54"/>
      <c r="R125" s="54"/>
      <c r="S125" s="54"/>
      <c r="T125" s="55"/>
      <c r="U125" s="54"/>
      <c r="V125" s="54"/>
      <c r="W125" s="54"/>
    </row>
    <row r="126" spans="1:23" s="56" customFormat="1" ht="15" customHeight="1" x14ac:dyDescent="0.2">
      <c r="A126" s="376"/>
      <c r="B126" s="379"/>
      <c r="C126" s="379"/>
      <c r="D126" s="379"/>
      <c r="E126" s="102" t="s">
        <v>37</v>
      </c>
      <c r="F126" s="101">
        <v>55</v>
      </c>
      <c r="G126" s="101">
        <v>55</v>
      </c>
      <c r="H126" s="101">
        <v>0</v>
      </c>
      <c r="I126" s="101">
        <v>0</v>
      </c>
      <c r="J126" s="103">
        <v>100</v>
      </c>
      <c r="K126" s="101">
        <v>0</v>
      </c>
      <c r="L126" s="101">
        <v>9</v>
      </c>
      <c r="M126" s="101">
        <v>25</v>
      </c>
      <c r="N126" s="101">
        <v>18</v>
      </c>
      <c r="O126" s="101">
        <v>3</v>
      </c>
      <c r="P126" s="221">
        <v>63.23</v>
      </c>
      <c r="Q126" s="54"/>
      <c r="R126" s="54"/>
      <c r="S126" s="54"/>
      <c r="T126" s="55"/>
      <c r="U126" s="54"/>
      <c r="V126" s="54"/>
      <c r="W126" s="54"/>
    </row>
    <row r="127" spans="1:23" s="56" customFormat="1" ht="15" customHeight="1" x14ac:dyDescent="0.2">
      <c r="A127" s="377"/>
      <c r="B127" s="380"/>
      <c r="C127" s="380"/>
      <c r="D127" s="380"/>
      <c r="E127" s="102" t="s">
        <v>61</v>
      </c>
      <c r="F127" s="101">
        <v>101</v>
      </c>
      <c r="G127" s="101">
        <v>100</v>
      </c>
      <c r="H127" s="101">
        <v>0</v>
      </c>
      <c r="I127" s="101">
        <v>1</v>
      </c>
      <c r="J127" s="103">
        <v>99.01</v>
      </c>
      <c r="K127" s="101">
        <v>0</v>
      </c>
      <c r="L127" s="101">
        <v>18</v>
      </c>
      <c r="M127" s="101">
        <v>49</v>
      </c>
      <c r="N127" s="101">
        <v>30</v>
      </c>
      <c r="O127" s="101">
        <v>3</v>
      </c>
      <c r="P127" s="221">
        <v>59.5</v>
      </c>
      <c r="Q127" s="54"/>
      <c r="R127" s="54"/>
      <c r="S127" s="54"/>
      <c r="T127" s="55"/>
      <c r="U127" s="54"/>
      <c r="V127" s="54"/>
      <c r="W127" s="54"/>
    </row>
    <row r="128" spans="1:23" s="56" customFormat="1" ht="15" customHeight="1" x14ac:dyDescent="0.2">
      <c r="A128" s="375">
        <v>40</v>
      </c>
      <c r="B128" s="378" t="s">
        <v>163</v>
      </c>
      <c r="C128" s="378" t="s">
        <v>162</v>
      </c>
      <c r="D128" s="378" t="s">
        <v>212</v>
      </c>
      <c r="E128" s="102" t="s">
        <v>36</v>
      </c>
      <c r="F128" s="101">
        <v>39</v>
      </c>
      <c r="G128" s="101">
        <v>39</v>
      </c>
      <c r="H128" s="101">
        <v>0</v>
      </c>
      <c r="I128" s="101">
        <v>0</v>
      </c>
      <c r="J128" s="103">
        <v>100</v>
      </c>
      <c r="K128" s="101">
        <v>0</v>
      </c>
      <c r="L128" s="101">
        <v>11</v>
      </c>
      <c r="M128" s="101">
        <v>18</v>
      </c>
      <c r="N128" s="101">
        <v>8</v>
      </c>
      <c r="O128" s="101">
        <v>2</v>
      </c>
      <c r="P128" s="221">
        <v>56.6</v>
      </c>
      <c r="Q128" s="54"/>
      <c r="R128" s="54"/>
      <c r="S128" s="54"/>
      <c r="T128" s="55"/>
      <c r="U128" s="54"/>
      <c r="V128" s="54"/>
      <c r="W128" s="54"/>
    </row>
    <row r="129" spans="1:23" s="56" customFormat="1" ht="15" customHeight="1" x14ac:dyDescent="0.2">
      <c r="A129" s="376"/>
      <c r="B129" s="379"/>
      <c r="C129" s="379"/>
      <c r="D129" s="379"/>
      <c r="E129" s="102" t="s">
        <v>37</v>
      </c>
      <c r="F129" s="101">
        <v>27</v>
      </c>
      <c r="G129" s="101">
        <v>27</v>
      </c>
      <c r="H129" s="101">
        <v>0</v>
      </c>
      <c r="I129" s="101">
        <v>0</v>
      </c>
      <c r="J129" s="103">
        <v>100</v>
      </c>
      <c r="K129" s="101">
        <v>0</v>
      </c>
      <c r="L129" s="101">
        <v>3</v>
      </c>
      <c r="M129" s="101">
        <v>10</v>
      </c>
      <c r="N129" s="101">
        <v>14</v>
      </c>
      <c r="O129" s="101">
        <v>0</v>
      </c>
      <c r="P129" s="221">
        <v>64.349999999999994</v>
      </c>
      <c r="Q129" s="54"/>
      <c r="R129" s="54"/>
      <c r="S129" s="54"/>
      <c r="T129" s="55"/>
      <c r="U129" s="54"/>
      <c r="V129" s="54"/>
      <c r="W129" s="54"/>
    </row>
    <row r="130" spans="1:23" s="56" customFormat="1" ht="15" customHeight="1" x14ac:dyDescent="0.2">
      <c r="A130" s="377"/>
      <c r="B130" s="380"/>
      <c r="C130" s="380"/>
      <c r="D130" s="380"/>
      <c r="E130" s="102" t="s">
        <v>61</v>
      </c>
      <c r="F130" s="101">
        <v>66</v>
      </c>
      <c r="G130" s="101">
        <v>66</v>
      </c>
      <c r="H130" s="101">
        <v>0</v>
      </c>
      <c r="I130" s="101">
        <v>0</v>
      </c>
      <c r="J130" s="103">
        <v>100</v>
      </c>
      <c r="K130" s="101">
        <v>0</v>
      </c>
      <c r="L130" s="101">
        <v>14</v>
      </c>
      <c r="M130" s="101">
        <v>28</v>
      </c>
      <c r="N130" s="101">
        <v>22</v>
      </c>
      <c r="O130" s="101">
        <v>2</v>
      </c>
      <c r="P130" s="221">
        <v>59.77</v>
      </c>
      <c r="Q130" s="54"/>
      <c r="R130" s="54"/>
      <c r="S130" s="54"/>
      <c r="T130" s="55"/>
      <c r="U130" s="54"/>
      <c r="V130" s="54"/>
      <c r="W130" s="54"/>
    </row>
    <row r="131" spans="1:23" s="56" customFormat="1" ht="15" customHeight="1" x14ac:dyDescent="0.2">
      <c r="A131" s="375">
        <v>41</v>
      </c>
      <c r="B131" s="378" t="s">
        <v>165</v>
      </c>
      <c r="C131" s="378" t="s">
        <v>162</v>
      </c>
      <c r="D131" s="378" t="s">
        <v>214</v>
      </c>
      <c r="E131" s="102" t="s">
        <v>36</v>
      </c>
      <c r="F131" s="101">
        <v>8</v>
      </c>
      <c r="G131" s="101">
        <v>8</v>
      </c>
      <c r="H131" s="101">
        <v>0</v>
      </c>
      <c r="I131" s="101">
        <v>0</v>
      </c>
      <c r="J131" s="103">
        <v>100</v>
      </c>
      <c r="K131" s="101">
        <v>0</v>
      </c>
      <c r="L131" s="101">
        <v>1</v>
      </c>
      <c r="M131" s="101">
        <v>7</v>
      </c>
      <c r="N131" s="101">
        <v>0</v>
      </c>
      <c r="O131" s="101">
        <v>0</v>
      </c>
      <c r="P131" s="221">
        <v>53.13</v>
      </c>
      <c r="Q131" s="54"/>
      <c r="R131" s="54"/>
      <c r="S131" s="54"/>
      <c r="T131" s="55"/>
      <c r="U131" s="54"/>
      <c r="V131" s="54"/>
      <c r="W131" s="54"/>
    </row>
    <row r="132" spans="1:23" s="56" customFormat="1" ht="15" customHeight="1" x14ac:dyDescent="0.2">
      <c r="A132" s="376"/>
      <c r="B132" s="379"/>
      <c r="C132" s="379"/>
      <c r="D132" s="379"/>
      <c r="E132" s="102" t="s">
        <v>37</v>
      </c>
      <c r="F132" s="101">
        <v>6</v>
      </c>
      <c r="G132" s="101">
        <v>6</v>
      </c>
      <c r="H132" s="101">
        <v>0</v>
      </c>
      <c r="I132" s="101">
        <v>0</v>
      </c>
      <c r="J132" s="103">
        <v>100</v>
      </c>
      <c r="K132" s="101">
        <v>0</v>
      </c>
      <c r="L132" s="101">
        <v>1</v>
      </c>
      <c r="M132" s="101">
        <v>2</v>
      </c>
      <c r="N132" s="101">
        <v>3</v>
      </c>
      <c r="O132" s="101">
        <v>0</v>
      </c>
      <c r="P132" s="221">
        <v>66.25</v>
      </c>
      <c r="Q132" s="54"/>
      <c r="R132" s="54"/>
      <c r="S132" s="54"/>
      <c r="T132" s="55"/>
      <c r="U132" s="54"/>
      <c r="V132" s="54"/>
      <c r="W132" s="54"/>
    </row>
    <row r="133" spans="1:23" s="56" customFormat="1" ht="15" customHeight="1" x14ac:dyDescent="0.2">
      <c r="A133" s="377"/>
      <c r="B133" s="380"/>
      <c r="C133" s="380"/>
      <c r="D133" s="380"/>
      <c r="E133" s="102" t="s">
        <v>61</v>
      </c>
      <c r="F133" s="101">
        <v>14</v>
      </c>
      <c r="G133" s="101">
        <v>14</v>
      </c>
      <c r="H133" s="101">
        <v>0</v>
      </c>
      <c r="I133" s="101">
        <v>0</v>
      </c>
      <c r="J133" s="103">
        <v>100</v>
      </c>
      <c r="K133" s="101">
        <v>0</v>
      </c>
      <c r="L133" s="101">
        <v>2</v>
      </c>
      <c r="M133" s="101">
        <v>9</v>
      </c>
      <c r="N133" s="101">
        <v>3</v>
      </c>
      <c r="O133" s="101">
        <v>0</v>
      </c>
      <c r="P133" s="221">
        <v>58.75</v>
      </c>
      <c r="Q133" s="54"/>
      <c r="R133" s="54"/>
      <c r="S133" s="54"/>
      <c r="T133" s="55"/>
      <c r="U133" s="54"/>
      <c r="V133" s="54"/>
      <c r="W133" s="54"/>
    </row>
    <row r="134" spans="1:23" s="56" customFormat="1" ht="15" customHeight="1" x14ac:dyDescent="0.2">
      <c r="A134" s="375">
        <v>42</v>
      </c>
      <c r="B134" s="378" t="s">
        <v>165</v>
      </c>
      <c r="C134" s="378" t="s">
        <v>162</v>
      </c>
      <c r="D134" s="378" t="s">
        <v>215</v>
      </c>
      <c r="E134" s="102" t="s">
        <v>36</v>
      </c>
      <c r="F134" s="101">
        <v>5</v>
      </c>
      <c r="G134" s="101">
        <v>5</v>
      </c>
      <c r="H134" s="101">
        <v>0</v>
      </c>
      <c r="I134" s="101">
        <v>0</v>
      </c>
      <c r="J134" s="103">
        <v>100</v>
      </c>
      <c r="K134" s="101">
        <v>0</v>
      </c>
      <c r="L134" s="101">
        <v>0</v>
      </c>
      <c r="M134" s="101">
        <v>1</v>
      </c>
      <c r="N134" s="101">
        <v>4</v>
      </c>
      <c r="O134" s="101">
        <v>0</v>
      </c>
      <c r="P134" s="221">
        <v>74.5</v>
      </c>
      <c r="Q134" s="54"/>
      <c r="R134" s="54"/>
      <c r="S134" s="54"/>
      <c r="T134" s="55"/>
      <c r="U134" s="54"/>
      <c r="V134" s="54"/>
      <c r="W134" s="54"/>
    </row>
    <row r="135" spans="1:23" s="56" customFormat="1" ht="15" customHeight="1" x14ac:dyDescent="0.2">
      <c r="A135" s="376"/>
      <c r="B135" s="379"/>
      <c r="C135" s="379"/>
      <c r="D135" s="379"/>
      <c r="E135" s="102" t="s">
        <v>37</v>
      </c>
      <c r="F135" s="101">
        <v>6</v>
      </c>
      <c r="G135" s="101">
        <v>6</v>
      </c>
      <c r="H135" s="101">
        <v>0</v>
      </c>
      <c r="I135" s="101">
        <v>0</v>
      </c>
      <c r="J135" s="103">
        <v>100</v>
      </c>
      <c r="K135" s="101">
        <v>0</v>
      </c>
      <c r="L135" s="101">
        <v>0</v>
      </c>
      <c r="M135" s="101">
        <v>2</v>
      </c>
      <c r="N135" s="101">
        <v>3</v>
      </c>
      <c r="O135" s="101">
        <v>1</v>
      </c>
      <c r="P135" s="221">
        <v>74.58</v>
      </c>
      <c r="Q135" s="54"/>
      <c r="R135" s="54"/>
      <c r="S135" s="54"/>
      <c r="T135" s="55"/>
      <c r="U135" s="54"/>
      <c r="V135" s="54"/>
      <c r="W135" s="54"/>
    </row>
    <row r="136" spans="1:23" s="56" customFormat="1" ht="15" customHeight="1" x14ac:dyDescent="0.2">
      <c r="A136" s="377"/>
      <c r="B136" s="380"/>
      <c r="C136" s="380"/>
      <c r="D136" s="380"/>
      <c r="E136" s="102" t="s">
        <v>61</v>
      </c>
      <c r="F136" s="101">
        <v>11</v>
      </c>
      <c r="G136" s="101">
        <v>11</v>
      </c>
      <c r="H136" s="101">
        <v>0</v>
      </c>
      <c r="I136" s="101">
        <v>0</v>
      </c>
      <c r="J136" s="103">
        <v>100</v>
      </c>
      <c r="K136" s="101">
        <v>0</v>
      </c>
      <c r="L136" s="101">
        <v>0</v>
      </c>
      <c r="M136" s="101">
        <v>3</v>
      </c>
      <c r="N136" s="101">
        <v>7</v>
      </c>
      <c r="O136" s="101">
        <v>1</v>
      </c>
      <c r="P136" s="221">
        <v>74.55</v>
      </c>
      <c r="Q136" s="54"/>
      <c r="R136" s="54"/>
      <c r="S136" s="54"/>
      <c r="T136" s="55"/>
      <c r="U136" s="54"/>
      <c r="V136" s="54"/>
      <c r="W136" s="54"/>
    </row>
    <row r="137" spans="1:23" s="56" customFormat="1" ht="15" customHeight="1" x14ac:dyDescent="0.2">
      <c r="A137" s="375">
        <v>43</v>
      </c>
      <c r="B137" s="378" t="s">
        <v>211</v>
      </c>
      <c r="C137" s="378" t="s">
        <v>162</v>
      </c>
      <c r="D137" s="378" t="s">
        <v>216</v>
      </c>
      <c r="E137" s="102" t="s">
        <v>36</v>
      </c>
      <c r="F137" s="101">
        <v>14</v>
      </c>
      <c r="G137" s="101">
        <v>14</v>
      </c>
      <c r="H137" s="101">
        <v>0</v>
      </c>
      <c r="I137" s="101">
        <v>0</v>
      </c>
      <c r="J137" s="103">
        <v>100</v>
      </c>
      <c r="K137" s="101">
        <v>0</v>
      </c>
      <c r="L137" s="101">
        <v>1</v>
      </c>
      <c r="M137" s="101">
        <v>8</v>
      </c>
      <c r="N137" s="101">
        <v>4</v>
      </c>
      <c r="O137" s="101">
        <v>1</v>
      </c>
      <c r="P137" s="221">
        <v>58.75</v>
      </c>
      <c r="Q137" s="54"/>
      <c r="R137" s="54"/>
      <c r="S137" s="54"/>
      <c r="T137" s="55"/>
      <c r="U137" s="54"/>
      <c r="V137" s="54"/>
      <c r="W137" s="54"/>
    </row>
    <row r="138" spans="1:23" s="56" customFormat="1" ht="15" customHeight="1" x14ac:dyDescent="0.2">
      <c r="A138" s="376"/>
      <c r="B138" s="379"/>
      <c r="C138" s="379"/>
      <c r="D138" s="379"/>
      <c r="E138" s="102" t="s">
        <v>37</v>
      </c>
      <c r="F138" s="101">
        <v>2</v>
      </c>
      <c r="G138" s="101">
        <v>2</v>
      </c>
      <c r="H138" s="101">
        <v>0</v>
      </c>
      <c r="I138" s="101">
        <v>0</v>
      </c>
      <c r="J138" s="103">
        <v>100</v>
      </c>
      <c r="K138" s="101">
        <v>0</v>
      </c>
      <c r="L138" s="101">
        <v>0</v>
      </c>
      <c r="M138" s="101">
        <v>2</v>
      </c>
      <c r="N138" s="101">
        <v>0</v>
      </c>
      <c r="O138" s="101">
        <v>0</v>
      </c>
      <c r="P138" s="221">
        <v>45</v>
      </c>
      <c r="Q138" s="54"/>
      <c r="R138" s="54"/>
      <c r="S138" s="54"/>
      <c r="T138" s="55"/>
      <c r="U138" s="54"/>
      <c r="V138" s="54"/>
      <c r="W138" s="54"/>
    </row>
    <row r="139" spans="1:23" s="56" customFormat="1" ht="15" customHeight="1" x14ac:dyDescent="0.2">
      <c r="A139" s="377"/>
      <c r="B139" s="380"/>
      <c r="C139" s="380"/>
      <c r="D139" s="380"/>
      <c r="E139" s="102" t="s">
        <v>61</v>
      </c>
      <c r="F139" s="101">
        <v>16</v>
      </c>
      <c r="G139" s="101">
        <v>16</v>
      </c>
      <c r="H139" s="101">
        <v>0</v>
      </c>
      <c r="I139" s="101">
        <v>0</v>
      </c>
      <c r="J139" s="103">
        <v>100</v>
      </c>
      <c r="K139" s="101">
        <v>0</v>
      </c>
      <c r="L139" s="101">
        <v>1</v>
      </c>
      <c r="M139" s="101">
        <v>10</v>
      </c>
      <c r="N139" s="101">
        <v>4</v>
      </c>
      <c r="O139" s="101">
        <v>1</v>
      </c>
      <c r="P139" s="221">
        <v>57.03</v>
      </c>
      <c r="Q139" s="54"/>
      <c r="R139" s="54"/>
      <c r="S139" s="54"/>
      <c r="T139" s="55"/>
      <c r="U139" s="54"/>
      <c r="V139" s="54"/>
      <c r="W139" s="54"/>
    </row>
    <row r="140" spans="1:23" s="56" customFormat="1" ht="15" customHeight="1" x14ac:dyDescent="0.2">
      <c r="A140" s="375">
        <v>44</v>
      </c>
      <c r="B140" s="378" t="s">
        <v>163</v>
      </c>
      <c r="C140" s="378" t="s">
        <v>162</v>
      </c>
      <c r="D140" s="378" t="s">
        <v>217</v>
      </c>
      <c r="E140" s="102" t="s">
        <v>36</v>
      </c>
      <c r="F140" s="101">
        <v>54</v>
      </c>
      <c r="G140" s="101">
        <v>53</v>
      </c>
      <c r="H140" s="101">
        <v>0</v>
      </c>
      <c r="I140" s="101">
        <v>1</v>
      </c>
      <c r="J140" s="103">
        <v>98.15</v>
      </c>
      <c r="K140" s="101">
        <v>0</v>
      </c>
      <c r="L140" s="101">
        <v>8</v>
      </c>
      <c r="M140" s="101">
        <v>30</v>
      </c>
      <c r="N140" s="101">
        <v>13</v>
      </c>
      <c r="O140" s="101">
        <v>2</v>
      </c>
      <c r="P140" s="221">
        <v>58.61</v>
      </c>
      <c r="Q140" s="54"/>
      <c r="R140" s="54"/>
      <c r="S140" s="54"/>
      <c r="T140" s="55"/>
      <c r="U140" s="54"/>
      <c r="V140" s="54"/>
      <c r="W140" s="54"/>
    </row>
    <row r="141" spans="1:23" s="56" customFormat="1" ht="15" customHeight="1" x14ac:dyDescent="0.2">
      <c r="A141" s="376"/>
      <c r="B141" s="379"/>
      <c r="C141" s="379"/>
      <c r="D141" s="379"/>
      <c r="E141" s="102" t="s">
        <v>37</v>
      </c>
      <c r="F141" s="101">
        <v>42</v>
      </c>
      <c r="G141" s="101">
        <v>40</v>
      </c>
      <c r="H141" s="101">
        <v>0</v>
      </c>
      <c r="I141" s="101">
        <v>2</v>
      </c>
      <c r="J141" s="103">
        <v>95.24</v>
      </c>
      <c r="K141" s="101">
        <v>0</v>
      </c>
      <c r="L141" s="101">
        <v>4</v>
      </c>
      <c r="M141" s="101">
        <v>18</v>
      </c>
      <c r="N141" s="101">
        <v>14</v>
      </c>
      <c r="O141" s="101">
        <v>4</v>
      </c>
      <c r="P141" s="221">
        <v>62.8</v>
      </c>
      <c r="Q141" s="54"/>
      <c r="R141" s="54"/>
      <c r="S141" s="54"/>
      <c r="T141" s="55"/>
      <c r="U141" s="54"/>
      <c r="V141" s="54"/>
      <c r="W141" s="54"/>
    </row>
    <row r="142" spans="1:23" s="56" customFormat="1" ht="15" customHeight="1" x14ac:dyDescent="0.2">
      <c r="A142" s="377"/>
      <c r="B142" s="380"/>
      <c r="C142" s="380"/>
      <c r="D142" s="380"/>
      <c r="E142" s="102" t="s">
        <v>61</v>
      </c>
      <c r="F142" s="101">
        <v>96</v>
      </c>
      <c r="G142" s="101">
        <v>93</v>
      </c>
      <c r="H142" s="101">
        <v>0</v>
      </c>
      <c r="I142" s="101">
        <v>3</v>
      </c>
      <c r="J142" s="103">
        <v>96.88</v>
      </c>
      <c r="K142" s="101">
        <v>0</v>
      </c>
      <c r="L142" s="101">
        <v>12</v>
      </c>
      <c r="M142" s="101">
        <v>48</v>
      </c>
      <c r="N142" s="101">
        <v>27</v>
      </c>
      <c r="O142" s="101">
        <v>6</v>
      </c>
      <c r="P142" s="221">
        <v>60.44</v>
      </c>
      <c r="Q142" s="54"/>
      <c r="R142" s="54"/>
      <c r="S142" s="54"/>
      <c r="T142" s="55"/>
      <c r="U142" s="54"/>
      <c r="V142" s="54"/>
      <c r="W142" s="54"/>
    </row>
    <row r="143" spans="1:23" s="56" customFormat="1" ht="15" customHeight="1" x14ac:dyDescent="0.2">
      <c r="A143" s="375">
        <v>45</v>
      </c>
      <c r="B143" s="378" t="s">
        <v>163</v>
      </c>
      <c r="C143" s="378" t="s">
        <v>162</v>
      </c>
      <c r="D143" s="378" t="s">
        <v>218</v>
      </c>
      <c r="E143" s="102" t="s">
        <v>36</v>
      </c>
      <c r="F143" s="101">
        <v>21</v>
      </c>
      <c r="G143" s="101">
        <v>21</v>
      </c>
      <c r="H143" s="101">
        <v>0</v>
      </c>
      <c r="I143" s="101">
        <v>0</v>
      </c>
      <c r="J143" s="103">
        <v>100</v>
      </c>
      <c r="K143" s="101">
        <v>0</v>
      </c>
      <c r="L143" s="101">
        <v>10</v>
      </c>
      <c r="M143" s="101">
        <v>10</v>
      </c>
      <c r="N143" s="101">
        <v>1</v>
      </c>
      <c r="O143" s="101">
        <v>0</v>
      </c>
      <c r="P143" s="221">
        <v>47.02</v>
      </c>
      <c r="Q143" s="54"/>
      <c r="R143" s="54"/>
      <c r="S143" s="54"/>
      <c r="T143" s="55"/>
      <c r="U143" s="54"/>
      <c r="V143" s="54"/>
      <c r="W143" s="54"/>
    </row>
    <row r="144" spans="1:23" s="56" customFormat="1" ht="15" customHeight="1" x14ac:dyDescent="0.2">
      <c r="A144" s="376"/>
      <c r="B144" s="379"/>
      <c r="C144" s="379"/>
      <c r="D144" s="379"/>
      <c r="E144" s="102" t="s">
        <v>37</v>
      </c>
      <c r="F144" s="101">
        <v>32</v>
      </c>
      <c r="G144" s="101">
        <v>32</v>
      </c>
      <c r="H144" s="101">
        <v>0</v>
      </c>
      <c r="I144" s="101">
        <v>0</v>
      </c>
      <c r="J144" s="103">
        <v>100</v>
      </c>
      <c r="K144" s="101">
        <v>0</v>
      </c>
      <c r="L144" s="101">
        <v>10</v>
      </c>
      <c r="M144" s="101">
        <v>17</v>
      </c>
      <c r="N144" s="101">
        <v>4</v>
      </c>
      <c r="O144" s="101">
        <v>1</v>
      </c>
      <c r="P144" s="221">
        <v>49.61</v>
      </c>
      <c r="Q144" s="54"/>
      <c r="R144" s="54"/>
      <c r="S144" s="54"/>
      <c r="T144" s="55"/>
      <c r="U144" s="54"/>
      <c r="V144" s="54"/>
      <c r="W144" s="54"/>
    </row>
    <row r="145" spans="1:23" s="56" customFormat="1" ht="15" customHeight="1" x14ac:dyDescent="0.2">
      <c r="A145" s="377"/>
      <c r="B145" s="380"/>
      <c r="C145" s="380"/>
      <c r="D145" s="380"/>
      <c r="E145" s="102" t="s">
        <v>61</v>
      </c>
      <c r="F145" s="101">
        <v>53</v>
      </c>
      <c r="G145" s="101">
        <v>53</v>
      </c>
      <c r="H145" s="101">
        <v>0</v>
      </c>
      <c r="I145" s="101">
        <v>0</v>
      </c>
      <c r="J145" s="103">
        <v>100</v>
      </c>
      <c r="K145" s="101">
        <v>0</v>
      </c>
      <c r="L145" s="101">
        <v>20</v>
      </c>
      <c r="M145" s="101">
        <v>27</v>
      </c>
      <c r="N145" s="101">
        <v>5</v>
      </c>
      <c r="O145" s="101">
        <v>1</v>
      </c>
      <c r="P145" s="221">
        <v>48.58</v>
      </c>
      <c r="Q145" s="54"/>
      <c r="R145" s="54"/>
      <c r="S145" s="54"/>
      <c r="T145" s="55"/>
      <c r="U145" s="54"/>
      <c r="V145" s="54"/>
      <c r="W145" s="54"/>
    </row>
    <row r="146" spans="1:23" s="56" customFormat="1" ht="15" customHeight="1" x14ac:dyDescent="0.2">
      <c r="A146" s="375">
        <v>46</v>
      </c>
      <c r="B146" s="378" t="s">
        <v>163</v>
      </c>
      <c r="C146" s="378" t="s">
        <v>162</v>
      </c>
      <c r="D146" s="378" t="s">
        <v>220</v>
      </c>
      <c r="E146" s="102" t="s">
        <v>36</v>
      </c>
      <c r="F146" s="101">
        <v>43</v>
      </c>
      <c r="G146" s="101">
        <v>43</v>
      </c>
      <c r="H146" s="101">
        <v>0</v>
      </c>
      <c r="I146" s="101">
        <v>0</v>
      </c>
      <c r="J146" s="103">
        <v>100</v>
      </c>
      <c r="K146" s="101">
        <v>0</v>
      </c>
      <c r="L146" s="101">
        <v>19</v>
      </c>
      <c r="M146" s="101">
        <v>15</v>
      </c>
      <c r="N146" s="101">
        <v>7</v>
      </c>
      <c r="O146" s="101">
        <v>2</v>
      </c>
      <c r="P146" s="221">
        <v>48.02</v>
      </c>
      <c r="Q146" s="54"/>
      <c r="R146" s="54"/>
      <c r="S146" s="54"/>
      <c r="T146" s="55"/>
      <c r="U146" s="54"/>
      <c r="V146" s="54"/>
      <c r="W146" s="54"/>
    </row>
    <row r="147" spans="1:23" s="56" customFormat="1" ht="15" customHeight="1" x14ac:dyDescent="0.2">
      <c r="A147" s="376"/>
      <c r="B147" s="379"/>
      <c r="C147" s="379"/>
      <c r="D147" s="379"/>
      <c r="E147" s="102" t="s">
        <v>37</v>
      </c>
      <c r="F147" s="101">
        <v>39</v>
      </c>
      <c r="G147" s="101">
        <v>39</v>
      </c>
      <c r="H147" s="101">
        <v>0</v>
      </c>
      <c r="I147" s="101">
        <v>0</v>
      </c>
      <c r="J147" s="103">
        <v>100</v>
      </c>
      <c r="K147" s="101">
        <v>0</v>
      </c>
      <c r="L147" s="101">
        <v>7</v>
      </c>
      <c r="M147" s="101">
        <v>18</v>
      </c>
      <c r="N147" s="101">
        <v>9</v>
      </c>
      <c r="O147" s="101">
        <v>5</v>
      </c>
      <c r="P147" s="221">
        <v>62.95</v>
      </c>
      <c r="Q147" s="54"/>
      <c r="R147" s="54"/>
      <c r="S147" s="54"/>
      <c r="T147" s="55"/>
      <c r="U147" s="54"/>
      <c r="V147" s="54"/>
      <c r="W147" s="54"/>
    </row>
    <row r="148" spans="1:23" s="56" customFormat="1" ht="15" customHeight="1" x14ac:dyDescent="0.2">
      <c r="A148" s="377"/>
      <c r="B148" s="380"/>
      <c r="C148" s="380"/>
      <c r="D148" s="380"/>
      <c r="E148" s="102" t="s">
        <v>61</v>
      </c>
      <c r="F148" s="101">
        <v>82</v>
      </c>
      <c r="G148" s="101">
        <v>82</v>
      </c>
      <c r="H148" s="101">
        <v>0</v>
      </c>
      <c r="I148" s="101">
        <v>0</v>
      </c>
      <c r="J148" s="103">
        <v>100</v>
      </c>
      <c r="K148" s="101">
        <v>0</v>
      </c>
      <c r="L148" s="101">
        <v>26</v>
      </c>
      <c r="M148" s="101">
        <v>33</v>
      </c>
      <c r="N148" s="101">
        <v>16</v>
      </c>
      <c r="O148" s="101">
        <v>7</v>
      </c>
      <c r="P148" s="221">
        <v>55.12</v>
      </c>
      <c r="Q148" s="54"/>
      <c r="R148" s="54"/>
      <c r="S148" s="54"/>
      <c r="T148" s="55"/>
      <c r="U148" s="54"/>
      <c r="V148" s="54"/>
      <c r="W148" s="54"/>
    </row>
    <row r="149" spans="1:23" s="56" customFormat="1" ht="15" customHeight="1" x14ac:dyDescent="0.2">
      <c r="A149" s="389" t="s">
        <v>48</v>
      </c>
      <c r="B149" s="390"/>
      <c r="C149" s="390"/>
      <c r="D149" s="390"/>
      <c r="E149" s="104" t="s">
        <v>36</v>
      </c>
      <c r="F149" s="92">
        <f>IFERROR(SUMIF($E$11:$E$148,$E$149,F11:F148),"")</f>
        <v>1662</v>
      </c>
      <c r="G149" s="92">
        <f>IFERROR(SUMIF($E$11:$E$148,$E$149,G11:G148),"")</f>
        <v>1646</v>
      </c>
      <c r="H149" s="92">
        <f>IFERROR(SUMIF($E$11:$E$148,$E$149,H11:H148),"")</f>
        <v>2</v>
      </c>
      <c r="I149" s="92">
        <f>IFERROR(SUMIF($E$11:$E$148,$E$149,I11:I148),"")</f>
        <v>13</v>
      </c>
      <c r="J149" s="96">
        <f>IFERROR(IF(F149&gt;0,ROUND((G149/F149)*100,2),0),"")</f>
        <v>99.04</v>
      </c>
      <c r="K149" s="92">
        <f>IFERROR(SUMIF($E$11:$E$148,$E$149,K11:K148),"")</f>
        <v>9</v>
      </c>
      <c r="L149" s="92">
        <f>IFERROR(SUMIF($E$11:$E$148,$E$149,L11:L148),"")</f>
        <v>383</v>
      </c>
      <c r="M149" s="92">
        <f>IFERROR(SUMIF($E$11:$E$148,$E$149,M11:M148),"")</f>
        <v>770</v>
      </c>
      <c r="N149" s="92">
        <f>IFERROR(SUMIF($E$11:$E$148,$E$149,N11:N148),"")</f>
        <v>420</v>
      </c>
      <c r="O149" s="92">
        <f>IFERROR(SUMIF($E$11:$E$148,$E$149,O11:O148),"")</f>
        <v>64</v>
      </c>
      <c r="P149" s="97">
        <v>56.57</v>
      </c>
      <c r="Q149" s="54"/>
      <c r="R149" s="54"/>
      <c r="S149" s="54"/>
      <c r="T149" s="55"/>
      <c r="U149" s="54"/>
      <c r="V149" s="54"/>
      <c r="W149" s="54"/>
    </row>
    <row r="150" spans="1:23" s="56" customFormat="1" ht="15" customHeight="1" x14ac:dyDescent="0.2">
      <c r="A150" s="391"/>
      <c r="B150" s="392"/>
      <c r="C150" s="392"/>
      <c r="D150" s="392"/>
      <c r="E150" s="104" t="s">
        <v>37</v>
      </c>
      <c r="F150" s="92">
        <f>IFERROR(SUMIF($E$11:$E$148,$E$150,F11:F148),"NIL")</f>
        <v>1530</v>
      </c>
      <c r="G150" s="92">
        <f>IFERROR(SUMIF($E$11:$E$148,$E$150,G11:G148),"")</f>
        <v>1509</v>
      </c>
      <c r="H150" s="92">
        <f>IFERROR(SUMIF($E$11:$E$148,$E$150,H11:H148),"")</f>
        <v>7</v>
      </c>
      <c r="I150" s="92">
        <f>IFERROR(SUMIF($E$11:$E$148,$E$150,I11:I148),"")</f>
        <v>14</v>
      </c>
      <c r="J150" s="96">
        <f>IFERROR(IF(F150&gt;0,ROUND((G150/F150)*100,2),0),"")</f>
        <v>98.63</v>
      </c>
      <c r="K150" s="92">
        <f>IFERROR(SUMIF($E$11:$E$148,$E$150,K11:K148),"")</f>
        <v>3</v>
      </c>
      <c r="L150" s="92">
        <f>IFERROR(SUMIF($E$11:$E$148,$E$150,L11:L148),"")</f>
        <v>214</v>
      </c>
      <c r="M150" s="92">
        <f>IFERROR(SUMIF($E$11:$E$148,$E$150,M11:M148),"")</f>
        <v>676</v>
      </c>
      <c r="N150" s="92">
        <f>IFERROR(SUMIF($E$11:$E$148,$E$150,N11:N148),"")</f>
        <v>527</v>
      </c>
      <c r="O150" s="92">
        <f>IFERROR(SUMIF($E$11:$E$148,$E$150,O11:O148),"")</f>
        <v>89</v>
      </c>
      <c r="P150" s="97">
        <v>62.49</v>
      </c>
      <c r="Q150" s="54"/>
      <c r="R150" s="54"/>
      <c r="S150" s="54"/>
      <c r="T150" s="55"/>
      <c r="U150" s="54"/>
      <c r="V150" s="54"/>
      <c r="W150" s="54"/>
    </row>
    <row r="151" spans="1:23" s="56" customFormat="1" ht="15" customHeight="1" x14ac:dyDescent="0.2">
      <c r="A151" s="393"/>
      <c r="B151" s="394"/>
      <c r="C151" s="394"/>
      <c r="D151" s="394"/>
      <c r="E151" s="104" t="s">
        <v>61</v>
      </c>
      <c r="F151" s="92">
        <f>IFERROR(SUMIF($E$11:$E$148,$E$151,F11:F148),"")</f>
        <v>3192</v>
      </c>
      <c r="G151" s="92">
        <f>IFERROR(SUMIF($E$11:$E$148,$E$151,G11:G148),"")</f>
        <v>3155</v>
      </c>
      <c r="H151" s="92">
        <f>IFERROR(SUMIF($E$11:$E$148,$E$151,H11:H148),"")</f>
        <v>9</v>
      </c>
      <c r="I151" s="92">
        <f>IFERROR(SUMIF($E$11:$E$148,$E$151,I11:I148),"")</f>
        <v>27</v>
      </c>
      <c r="J151" s="96">
        <f>IFERROR(IF(F151&gt;0,ROUND((G151/F151)*100,2),0),"")</f>
        <v>98.84</v>
      </c>
      <c r="K151" s="92">
        <f>IFERROR(SUMIF($E$11:$E$148,$E$151,K11:K148),"")</f>
        <v>12</v>
      </c>
      <c r="L151" s="92">
        <f>IFERROR(SUMIF($E$11:$E$148,$E$151,L11:L148),"")</f>
        <v>597</v>
      </c>
      <c r="M151" s="92">
        <f>IFERROR(SUMIF($E$11:$E$148,$E$151,M11:M148),"")</f>
        <v>1446</v>
      </c>
      <c r="N151" s="92">
        <f>IFERROR(SUMIF($E$11:$E$148,$E$151,N11:N148),"")</f>
        <v>947</v>
      </c>
      <c r="O151" s="92">
        <f>IFERROR(SUMIF($E$11:$E$148,$E$151,O11:O148),"")</f>
        <v>153</v>
      </c>
      <c r="P151" s="97">
        <v>59.41</v>
      </c>
      <c r="Q151" s="54"/>
      <c r="R151" s="54"/>
      <c r="S151" s="54"/>
      <c r="T151" s="55"/>
      <c r="U151" s="54"/>
      <c r="V151" s="54"/>
      <c r="W151" s="54"/>
    </row>
    <row r="152" spans="1:23" ht="20.100000000000001" customHeight="1" x14ac:dyDescent="0.2">
      <c r="A152" s="395" t="s">
        <v>160</v>
      </c>
      <c r="B152" s="396"/>
      <c r="C152" s="396"/>
      <c r="D152" s="397"/>
      <c r="E152" s="397"/>
      <c r="F152" s="397"/>
      <c r="G152" s="397"/>
      <c r="H152" s="397"/>
      <c r="I152" s="397"/>
      <c r="J152" s="397"/>
      <c r="K152" s="397"/>
      <c r="L152" s="397"/>
      <c r="M152" s="397"/>
      <c r="N152" s="397"/>
      <c r="O152" s="397"/>
      <c r="P152" s="398"/>
    </row>
    <row r="153" spans="1:23" s="68" customFormat="1" ht="20.100000000000001" customHeight="1" x14ac:dyDescent="0.2">
      <c r="A153" s="62"/>
      <c r="B153" s="60" t="s">
        <v>554</v>
      </c>
      <c r="C153" s="60"/>
      <c r="D153" s="63"/>
      <c r="E153" s="61"/>
      <c r="F153" s="61"/>
      <c r="G153" s="61"/>
      <c r="H153" s="61"/>
      <c r="I153" s="61"/>
      <c r="J153" s="61"/>
      <c r="K153" s="61"/>
      <c r="L153" s="61"/>
      <c r="M153" s="61"/>
      <c r="N153" s="212"/>
      <c r="O153" s="61"/>
      <c r="P153" s="64"/>
      <c r="Q153" s="66"/>
      <c r="R153" s="66"/>
      <c r="S153" s="66"/>
      <c r="T153" s="67"/>
      <c r="U153" s="66"/>
      <c r="V153" s="66"/>
      <c r="W153" s="66"/>
    </row>
    <row r="154" spans="1:23" s="68" customFormat="1" ht="20.100000000000001" customHeight="1" x14ac:dyDescent="0.2">
      <c r="A154" s="381">
        <v>43251</v>
      </c>
      <c r="B154" s="382"/>
      <c r="C154" s="382"/>
      <c r="D154" s="382"/>
      <c r="E154" s="382"/>
      <c r="F154" s="382"/>
      <c r="G154" s="382"/>
      <c r="H154" s="382"/>
      <c r="I154" s="382"/>
      <c r="J154" s="382"/>
      <c r="K154" s="382"/>
      <c r="L154" s="382"/>
      <c r="M154" s="382"/>
      <c r="N154" s="382"/>
      <c r="O154" s="382"/>
      <c r="P154" s="383"/>
      <c r="Q154" s="66"/>
      <c r="R154" s="66"/>
      <c r="S154" s="66"/>
      <c r="T154" s="67"/>
      <c r="U154" s="66"/>
      <c r="V154" s="66"/>
      <c r="W154" s="66"/>
    </row>
    <row r="155" spans="1:23" s="68" customFormat="1" ht="20.100000000000001" customHeight="1" x14ac:dyDescent="0.2">
      <c r="A155" s="62"/>
      <c r="B155" s="60" t="s">
        <v>555</v>
      </c>
      <c r="C155" s="60"/>
      <c r="D155" s="53"/>
      <c r="E155" s="61"/>
      <c r="F155" s="61"/>
      <c r="G155" s="61"/>
      <c r="H155" s="61"/>
      <c r="I155" s="61"/>
      <c r="J155" s="61"/>
      <c r="K155" s="61"/>
      <c r="L155" s="61"/>
      <c r="M155" s="61"/>
      <c r="N155" s="212"/>
      <c r="O155" s="61"/>
      <c r="P155" s="64"/>
      <c r="Q155" s="66"/>
      <c r="R155" s="66"/>
      <c r="S155" s="66"/>
      <c r="T155" s="67"/>
      <c r="U155" s="66"/>
      <c r="V155" s="66"/>
      <c r="W155" s="66"/>
    </row>
    <row r="156" spans="1:23" s="68" customFormat="1" ht="20.100000000000001" customHeight="1" thickBot="1" x14ac:dyDescent="0.25">
      <c r="A156" s="384"/>
      <c r="B156" s="385"/>
      <c r="C156" s="385"/>
      <c r="D156" s="386"/>
      <c r="E156" s="387"/>
      <c r="F156" s="387"/>
      <c r="G156" s="387"/>
      <c r="H156" s="387"/>
      <c r="I156" s="387"/>
      <c r="J156" s="387"/>
      <c r="K156" s="387"/>
      <c r="L156" s="387"/>
      <c r="M156" s="387"/>
      <c r="N156" s="387"/>
      <c r="O156" s="387"/>
      <c r="P156" s="388"/>
      <c r="Q156" s="66"/>
      <c r="R156" s="66"/>
      <c r="S156" s="66"/>
      <c r="T156" s="67"/>
      <c r="U156" s="66"/>
      <c r="V156" s="66"/>
      <c r="W156" s="66"/>
    </row>
    <row r="1138" spans="1:23" ht="24.95" customHeight="1" x14ac:dyDescent="0.2">
      <c r="A1138" s="105"/>
      <c r="B1138" s="105"/>
      <c r="C1138" s="105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41"/>
      <c r="O1138" s="2"/>
      <c r="P1138" s="2"/>
      <c r="Q1138" s="2"/>
      <c r="R1138" s="2"/>
      <c r="S1138" s="2"/>
      <c r="T1138" s="2"/>
      <c r="U1138" s="2"/>
      <c r="V1138" s="2"/>
      <c r="W1138" s="2"/>
    </row>
    <row r="1139" spans="1:23" ht="24.95" customHeight="1" x14ac:dyDescent="0.2">
      <c r="A1139" s="106"/>
      <c r="B1139" s="106"/>
      <c r="C1139" s="106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41"/>
      <c r="O1139" s="2"/>
      <c r="P1139" s="2"/>
      <c r="Q1139" s="2"/>
      <c r="R1139" s="2"/>
      <c r="S1139" s="2"/>
      <c r="T1139" s="2"/>
      <c r="U1139" s="2"/>
      <c r="V1139" s="2"/>
      <c r="W1139" s="2"/>
    </row>
    <row r="1140" spans="1:23" ht="24.95" customHeight="1" x14ac:dyDescent="0.2">
      <c r="A1140" s="106"/>
      <c r="B1140" s="106"/>
      <c r="C1140" s="106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41"/>
      <c r="O1140" s="2"/>
      <c r="P1140" s="2"/>
      <c r="Q1140" s="2"/>
      <c r="R1140" s="2"/>
      <c r="S1140" s="2"/>
      <c r="T1140" s="2"/>
      <c r="U1140" s="2"/>
      <c r="V1140" s="2"/>
      <c r="W1140" s="2"/>
    </row>
    <row r="1141" spans="1:23" ht="24.95" customHeight="1" x14ac:dyDescent="0.2">
      <c r="A1141" s="106"/>
      <c r="B1141" s="106"/>
      <c r="C1141" s="106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41"/>
      <c r="O1141" s="2"/>
      <c r="P1141" s="2"/>
      <c r="Q1141" s="2"/>
      <c r="R1141" s="2"/>
      <c r="S1141" s="2"/>
      <c r="T1141" s="2"/>
      <c r="U1141" s="2"/>
      <c r="V1141" s="2"/>
      <c r="W1141" s="2"/>
    </row>
    <row r="1142" spans="1:23" ht="24.95" customHeight="1" x14ac:dyDescent="0.2">
      <c r="A1142" s="106"/>
      <c r="B1142" s="106"/>
      <c r="C1142" s="106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41"/>
      <c r="O1142" s="2"/>
      <c r="P1142" s="2"/>
      <c r="Q1142" s="2"/>
      <c r="R1142" s="2"/>
      <c r="S1142" s="2"/>
      <c r="T1142" s="2"/>
      <c r="U1142" s="2"/>
      <c r="V1142" s="2"/>
      <c r="W1142" s="2"/>
    </row>
    <row r="1143" spans="1:23" ht="24.95" customHeight="1" x14ac:dyDescent="0.2">
      <c r="A1143" s="106"/>
      <c r="B1143" s="106"/>
      <c r="C1143" s="106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41"/>
      <c r="O1143" s="2"/>
      <c r="P1143" s="2"/>
      <c r="Q1143" s="2"/>
      <c r="R1143" s="2"/>
      <c r="S1143" s="2"/>
      <c r="T1143" s="2"/>
      <c r="U1143" s="2"/>
      <c r="V1143" s="2"/>
      <c r="W1143" s="2"/>
    </row>
    <row r="1144" spans="1:23" ht="24.95" customHeight="1" x14ac:dyDescent="0.2">
      <c r="A1144" s="106"/>
      <c r="B1144" s="106"/>
      <c r="C1144" s="106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41"/>
      <c r="O1144" s="2"/>
      <c r="P1144" s="2"/>
      <c r="Q1144" s="2"/>
      <c r="R1144" s="2"/>
      <c r="S1144" s="2"/>
      <c r="T1144" s="2"/>
      <c r="U1144" s="2"/>
      <c r="V1144" s="2"/>
      <c r="W1144" s="2"/>
    </row>
    <row r="1145" spans="1:23" ht="24.95" customHeight="1" x14ac:dyDescent="0.2">
      <c r="A1145" s="106"/>
      <c r="B1145" s="106"/>
      <c r="C1145" s="106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41"/>
      <c r="O1145" s="2"/>
      <c r="P1145" s="2"/>
      <c r="Q1145" s="2"/>
      <c r="R1145" s="2"/>
      <c r="S1145" s="2"/>
      <c r="T1145" s="2"/>
      <c r="U1145" s="2"/>
      <c r="V1145" s="2"/>
      <c r="W1145" s="2"/>
    </row>
    <row r="1146" spans="1:23" ht="24.95" customHeight="1" x14ac:dyDescent="0.2">
      <c r="A1146" s="106"/>
      <c r="B1146" s="106"/>
      <c r="C1146" s="106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41"/>
      <c r="O1146" s="2"/>
      <c r="P1146" s="2"/>
      <c r="Q1146" s="2"/>
      <c r="R1146" s="2"/>
      <c r="S1146" s="2"/>
      <c r="T1146" s="2"/>
      <c r="U1146" s="2"/>
      <c r="V1146" s="2"/>
      <c r="W1146" s="2"/>
    </row>
    <row r="1147" spans="1:23" ht="24.95" customHeight="1" x14ac:dyDescent="0.2">
      <c r="A1147" s="106"/>
      <c r="B1147" s="106"/>
      <c r="C1147" s="106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41"/>
      <c r="O1147" s="2"/>
      <c r="P1147" s="2"/>
      <c r="Q1147" s="2"/>
      <c r="R1147" s="2"/>
      <c r="S1147" s="2"/>
      <c r="T1147" s="2"/>
      <c r="U1147" s="2"/>
      <c r="V1147" s="2"/>
      <c r="W1147" s="2"/>
    </row>
    <row r="1148" spans="1:23" ht="24.95" customHeight="1" x14ac:dyDescent="0.2">
      <c r="A1148" s="106"/>
      <c r="B1148" s="106"/>
      <c r="C1148" s="106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41"/>
      <c r="O1148" s="2"/>
      <c r="P1148" s="2"/>
      <c r="Q1148" s="2"/>
      <c r="R1148" s="2"/>
      <c r="S1148" s="2"/>
      <c r="T1148" s="2"/>
      <c r="U1148" s="2"/>
      <c r="V1148" s="2"/>
      <c r="W1148" s="2"/>
    </row>
    <row r="1149" spans="1:23" ht="24.95" customHeight="1" x14ac:dyDescent="0.2">
      <c r="A1149" s="106"/>
      <c r="B1149" s="106"/>
      <c r="C1149" s="106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41"/>
      <c r="O1149" s="2"/>
      <c r="P1149" s="2"/>
      <c r="Q1149" s="2"/>
      <c r="R1149" s="2"/>
      <c r="S1149" s="2"/>
      <c r="T1149" s="2"/>
      <c r="U1149" s="2"/>
      <c r="V1149" s="2"/>
      <c r="W1149" s="2"/>
    </row>
    <row r="1150" spans="1:23" ht="24.95" customHeight="1" x14ac:dyDescent="0.2">
      <c r="A1150" s="106"/>
      <c r="B1150" s="106"/>
      <c r="C1150" s="106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41"/>
      <c r="O1150" s="2"/>
      <c r="P1150" s="2"/>
      <c r="Q1150" s="2"/>
      <c r="R1150" s="2"/>
      <c r="S1150" s="2"/>
      <c r="T1150" s="2"/>
      <c r="U1150" s="2"/>
      <c r="V1150" s="2"/>
      <c r="W1150" s="2"/>
    </row>
    <row r="1151" spans="1:23" ht="24.95" customHeight="1" x14ac:dyDescent="0.2">
      <c r="A1151" s="106"/>
      <c r="B1151" s="106"/>
      <c r="C1151" s="106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41"/>
      <c r="O1151" s="2"/>
      <c r="P1151" s="2"/>
      <c r="Q1151" s="2"/>
      <c r="R1151" s="2"/>
      <c r="S1151" s="2"/>
      <c r="T1151" s="2"/>
      <c r="U1151" s="2"/>
      <c r="V1151" s="2"/>
      <c r="W1151" s="2"/>
    </row>
    <row r="1152" spans="1:23" ht="24.95" customHeight="1" x14ac:dyDescent="0.2">
      <c r="A1152" s="106"/>
      <c r="B1152" s="106"/>
      <c r="C1152" s="106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41"/>
      <c r="O1152" s="2"/>
      <c r="P1152" s="2"/>
      <c r="Q1152" s="2"/>
      <c r="R1152" s="2"/>
      <c r="S1152" s="2"/>
      <c r="T1152" s="2"/>
      <c r="U1152" s="2"/>
      <c r="V1152" s="2"/>
      <c r="W1152" s="2"/>
    </row>
    <row r="1153" spans="1:23" ht="24.95" customHeight="1" x14ac:dyDescent="0.2">
      <c r="A1153" s="106"/>
      <c r="B1153" s="106"/>
      <c r="C1153" s="106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41"/>
      <c r="O1153" s="2"/>
      <c r="P1153" s="2"/>
      <c r="Q1153" s="2"/>
      <c r="R1153" s="2"/>
      <c r="S1153" s="2"/>
      <c r="T1153" s="2"/>
      <c r="U1153" s="2"/>
      <c r="V1153" s="2"/>
      <c r="W1153" s="2"/>
    </row>
    <row r="1154" spans="1:23" ht="24.95" customHeight="1" x14ac:dyDescent="0.2">
      <c r="A1154" s="106"/>
      <c r="B1154" s="106"/>
      <c r="C1154" s="106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41"/>
      <c r="O1154" s="2"/>
      <c r="P1154" s="2"/>
      <c r="Q1154" s="2"/>
      <c r="R1154" s="2"/>
      <c r="S1154" s="2"/>
      <c r="T1154" s="2"/>
      <c r="U1154" s="2"/>
      <c r="V1154" s="2"/>
      <c r="W1154" s="2"/>
    </row>
    <row r="1155" spans="1:23" ht="24.95" customHeight="1" x14ac:dyDescent="0.2">
      <c r="A1155" s="106"/>
      <c r="B1155" s="106"/>
      <c r="C1155" s="106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41"/>
      <c r="O1155" s="2"/>
      <c r="P1155" s="2"/>
      <c r="Q1155" s="2"/>
      <c r="R1155" s="2"/>
      <c r="S1155" s="2"/>
      <c r="T1155" s="2"/>
      <c r="U1155" s="2"/>
      <c r="V1155" s="2"/>
      <c r="W1155" s="2"/>
    </row>
    <row r="1156" spans="1:23" ht="24.95" customHeight="1" x14ac:dyDescent="0.2">
      <c r="A1156" s="106"/>
      <c r="B1156" s="106"/>
      <c r="C1156" s="106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41"/>
      <c r="O1156" s="2"/>
      <c r="P1156" s="2"/>
      <c r="Q1156" s="2"/>
      <c r="R1156" s="2"/>
      <c r="S1156" s="2"/>
      <c r="T1156" s="2"/>
      <c r="U1156" s="2"/>
      <c r="V1156" s="2"/>
      <c r="W1156" s="2"/>
    </row>
    <row r="1157" spans="1:23" ht="24.95" customHeight="1" x14ac:dyDescent="0.2">
      <c r="A1157" s="106"/>
      <c r="B1157" s="106"/>
      <c r="C1157" s="106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41"/>
      <c r="O1157" s="2"/>
      <c r="P1157" s="2"/>
      <c r="Q1157" s="2"/>
      <c r="R1157" s="2"/>
      <c r="S1157" s="2"/>
      <c r="T1157" s="2"/>
      <c r="U1157" s="2"/>
      <c r="V1157" s="2"/>
      <c r="W1157" s="2"/>
    </row>
  </sheetData>
  <sheetProtection sheet="1" objects="1" scenarios="1"/>
  <mergeCells count="213">
    <mergeCell ref="B11:B13"/>
    <mergeCell ref="C11:C13"/>
    <mergeCell ref="B14:B16"/>
    <mergeCell ref="B17:B19"/>
    <mergeCell ref="B20:B22"/>
    <mergeCell ref="B23:B25"/>
    <mergeCell ref="B26:B28"/>
    <mergeCell ref="B29:B31"/>
    <mergeCell ref="C14:C16"/>
    <mergeCell ref="C17:C19"/>
    <mergeCell ref="C20:C22"/>
    <mergeCell ref="C23:C25"/>
    <mergeCell ref="C26:C28"/>
    <mergeCell ref="C29:C31"/>
    <mergeCell ref="F8:I8"/>
    <mergeCell ref="A4:P4"/>
    <mergeCell ref="E8:E10"/>
    <mergeCell ref="F9:F10"/>
    <mergeCell ref="G9:G10"/>
    <mergeCell ref="H9:H10"/>
    <mergeCell ref="B8:B10"/>
    <mergeCell ref="C8:C10"/>
    <mergeCell ref="J8:J10"/>
    <mergeCell ref="K9:K10"/>
    <mergeCell ref="L9:L10"/>
    <mergeCell ref="M9:M10"/>
    <mergeCell ref="A1:P1"/>
    <mergeCell ref="D11:D13"/>
    <mergeCell ref="A11:A13"/>
    <mergeCell ref="A154:P154"/>
    <mergeCell ref="A156:P156"/>
    <mergeCell ref="A152:P152"/>
    <mergeCell ref="A8:A10"/>
    <mergeCell ref="D8:D10"/>
    <mergeCell ref="K8:O8"/>
    <mergeCell ref="A17:A19"/>
    <mergeCell ref="D17:D19"/>
    <mergeCell ref="A20:A22"/>
    <mergeCell ref="D20:D22"/>
    <mergeCell ref="N9:N10"/>
    <mergeCell ref="O9:O10"/>
    <mergeCell ref="P8:P10"/>
    <mergeCell ref="A14:A16"/>
    <mergeCell ref="D14:D16"/>
    <mergeCell ref="I9:I10"/>
    <mergeCell ref="A7:P7"/>
    <mergeCell ref="A5:P5"/>
    <mergeCell ref="A6:P6"/>
    <mergeCell ref="A2:P2"/>
    <mergeCell ref="A3:P3"/>
    <mergeCell ref="A29:A31"/>
    <mergeCell ref="D29:D31"/>
    <mergeCell ref="A32:A34"/>
    <mergeCell ref="D32:D34"/>
    <mergeCell ref="A23:A25"/>
    <mergeCell ref="D23:D25"/>
    <mergeCell ref="A26:A28"/>
    <mergeCell ref="D26:D28"/>
    <mergeCell ref="B32:B34"/>
    <mergeCell ref="C32:C34"/>
    <mergeCell ref="A41:A43"/>
    <mergeCell ref="D41:D43"/>
    <mergeCell ref="A44:A46"/>
    <mergeCell ref="D44:D46"/>
    <mergeCell ref="A35:A37"/>
    <mergeCell ref="D35:D37"/>
    <mergeCell ref="A38:A40"/>
    <mergeCell ref="D38:D40"/>
    <mergeCell ref="B35:B37"/>
    <mergeCell ref="B38:B40"/>
    <mergeCell ref="B41:B43"/>
    <mergeCell ref="B44:B46"/>
    <mergeCell ref="C35:C37"/>
    <mergeCell ref="C38:C40"/>
    <mergeCell ref="C41:C43"/>
    <mergeCell ref="C44:C46"/>
    <mergeCell ref="A53:A55"/>
    <mergeCell ref="D53:D55"/>
    <mergeCell ref="A56:A58"/>
    <mergeCell ref="D56:D58"/>
    <mergeCell ref="A47:A49"/>
    <mergeCell ref="D47:D49"/>
    <mergeCell ref="A50:A52"/>
    <mergeCell ref="D50:D52"/>
    <mergeCell ref="B47:B49"/>
    <mergeCell ref="B50:B52"/>
    <mergeCell ref="B53:B55"/>
    <mergeCell ref="B56:B58"/>
    <mergeCell ref="C47:C49"/>
    <mergeCell ref="C50:C52"/>
    <mergeCell ref="C53:C55"/>
    <mergeCell ref="C56:C58"/>
    <mergeCell ref="A65:A67"/>
    <mergeCell ref="D65:D67"/>
    <mergeCell ref="A68:A70"/>
    <mergeCell ref="D68:D70"/>
    <mergeCell ref="A59:A61"/>
    <mergeCell ref="D59:D61"/>
    <mergeCell ref="A62:A64"/>
    <mergeCell ref="D62:D64"/>
    <mergeCell ref="B59:B61"/>
    <mergeCell ref="B62:B64"/>
    <mergeCell ref="B65:B67"/>
    <mergeCell ref="B68:B70"/>
    <mergeCell ref="C59:C61"/>
    <mergeCell ref="C62:C64"/>
    <mergeCell ref="C65:C67"/>
    <mergeCell ref="C68:C70"/>
    <mergeCell ref="A77:A79"/>
    <mergeCell ref="D77:D79"/>
    <mergeCell ref="A80:A82"/>
    <mergeCell ref="D80:D82"/>
    <mergeCell ref="A71:A73"/>
    <mergeCell ref="D71:D73"/>
    <mergeCell ref="A74:A76"/>
    <mergeCell ref="D74:D76"/>
    <mergeCell ref="B71:B73"/>
    <mergeCell ref="B74:B76"/>
    <mergeCell ref="B77:B79"/>
    <mergeCell ref="B80:B82"/>
    <mergeCell ref="C71:C73"/>
    <mergeCell ref="C74:C76"/>
    <mergeCell ref="C77:C79"/>
    <mergeCell ref="C80:C82"/>
    <mergeCell ref="A89:A91"/>
    <mergeCell ref="D89:D91"/>
    <mergeCell ref="A92:A94"/>
    <mergeCell ref="D92:D94"/>
    <mergeCell ref="A83:A85"/>
    <mergeCell ref="D83:D85"/>
    <mergeCell ref="A86:A88"/>
    <mergeCell ref="D86:D88"/>
    <mergeCell ref="B83:B85"/>
    <mergeCell ref="B86:B88"/>
    <mergeCell ref="B89:B91"/>
    <mergeCell ref="B92:B94"/>
    <mergeCell ref="C83:C85"/>
    <mergeCell ref="C86:C88"/>
    <mergeCell ref="C89:C91"/>
    <mergeCell ref="C92:C94"/>
    <mergeCell ref="A101:A103"/>
    <mergeCell ref="D101:D103"/>
    <mergeCell ref="A104:A106"/>
    <mergeCell ref="D104:D106"/>
    <mergeCell ref="A95:A97"/>
    <mergeCell ref="D95:D97"/>
    <mergeCell ref="A98:A100"/>
    <mergeCell ref="D98:D100"/>
    <mergeCell ref="B95:B97"/>
    <mergeCell ref="B98:B100"/>
    <mergeCell ref="B101:B103"/>
    <mergeCell ref="B104:B106"/>
    <mergeCell ref="C95:C97"/>
    <mergeCell ref="C98:C100"/>
    <mergeCell ref="C101:C103"/>
    <mergeCell ref="C104:C106"/>
    <mergeCell ref="A113:A115"/>
    <mergeCell ref="D113:D115"/>
    <mergeCell ref="A116:A118"/>
    <mergeCell ref="D116:D118"/>
    <mergeCell ref="A107:A109"/>
    <mergeCell ref="D107:D109"/>
    <mergeCell ref="A110:A112"/>
    <mergeCell ref="D110:D112"/>
    <mergeCell ref="B107:B109"/>
    <mergeCell ref="B110:B112"/>
    <mergeCell ref="B113:B115"/>
    <mergeCell ref="B116:B118"/>
    <mergeCell ref="C107:C109"/>
    <mergeCell ref="C110:C112"/>
    <mergeCell ref="C113:C115"/>
    <mergeCell ref="C116:C118"/>
    <mergeCell ref="A125:A127"/>
    <mergeCell ref="D125:D127"/>
    <mergeCell ref="A128:A130"/>
    <mergeCell ref="D128:D130"/>
    <mergeCell ref="A119:A121"/>
    <mergeCell ref="D119:D121"/>
    <mergeCell ref="A122:A124"/>
    <mergeCell ref="D122:D124"/>
    <mergeCell ref="B119:B121"/>
    <mergeCell ref="B122:B124"/>
    <mergeCell ref="B125:B127"/>
    <mergeCell ref="B128:B130"/>
    <mergeCell ref="C119:C121"/>
    <mergeCell ref="C122:C124"/>
    <mergeCell ref="C125:C127"/>
    <mergeCell ref="C128:C130"/>
    <mergeCell ref="A137:A139"/>
    <mergeCell ref="D137:D139"/>
    <mergeCell ref="A140:A142"/>
    <mergeCell ref="D140:D142"/>
    <mergeCell ref="A131:A133"/>
    <mergeCell ref="D131:D133"/>
    <mergeCell ref="A134:A136"/>
    <mergeCell ref="D134:D136"/>
    <mergeCell ref="B131:B133"/>
    <mergeCell ref="B134:B136"/>
    <mergeCell ref="B137:B139"/>
    <mergeCell ref="B140:B142"/>
    <mergeCell ref="C131:C133"/>
    <mergeCell ref="C134:C136"/>
    <mergeCell ref="C137:C139"/>
    <mergeCell ref="C140:C142"/>
    <mergeCell ref="A149:D151"/>
    <mergeCell ref="A143:A145"/>
    <mergeCell ref="D143:D145"/>
    <mergeCell ref="A146:A148"/>
    <mergeCell ref="D146:D148"/>
    <mergeCell ref="B143:B145"/>
    <mergeCell ref="B146:B148"/>
    <mergeCell ref="C143:C145"/>
    <mergeCell ref="C146:C148"/>
  </mergeCells>
  <phoneticPr fontId="0" type="noConversion"/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ignoredErrors>
    <ignoredError sqref="J149:J151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5"/>
  <sheetViews>
    <sheetView showGridLines="0" zoomScaleNormal="100" workbookViewId="0">
      <pane xSplit="16" ySplit="10" topLeftCell="Q141" activePane="bottomRight" state="frozen"/>
      <selection pane="topRight" activeCell="R1" sqref="R1"/>
      <selection pane="bottomLeft" activeCell="A11" sqref="A11"/>
      <selection pane="bottomRight" activeCell="B143" sqref="B143"/>
    </sheetView>
  </sheetViews>
  <sheetFormatPr defaultRowHeight="24.95" customHeight="1" x14ac:dyDescent="0.2"/>
  <cols>
    <col min="1" max="1" width="3.7109375" style="68" customWidth="1"/>
    <col min="2" max="3" width="15.7109375" style="68" customWidth="1"/>
    <col min="4" max="4" width="20.7109375" style="4" customWidth="1"/>
    <col min="5" max="5" width="3.7109375" style="11" customWidth="1"/>
    <col min="6" max="13" width="6.7109375" style="11" customWidth="1"/>
    <col min="14" max="14" width="6.7109375" style="12" customWidth="1"/>
    <col min="15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49" t="s">
        <v>95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/>
    </row>
    <row r="2" spans="1:23" ht="20.100000000000001" customHeight="1" x14ac:dyDescent="0.2">
      <c r="A2" s="352" t="s">
        <v>157</v>
      </c>
      <c r="B2" s="353"/>
      <c r="C2" s="353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5"/>
      <c r="Q2" s="5"/>
      <c r="R2" s="5"/>
      <c r="S2" s="5"/>
      <c r="T2" s="5"/>
      <c r="U2" s="5"/>
      <c r="V2" s="5"/>
      <c r="W2" s="5"/>
    </row>
    <row r="3" spans="1:23" ht="20.100000000000001" customHeight="1" x14ac:dyDescent="0.2">
      <c r="A3" s="356" t="s">
        <v>158</v>
      </c>
      <c r="B3" s="357"/>
      <c r="C3" s="357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9"/>
      <c r="Q3" s="7"/>
      <c r="R3" s="7"/>
      <c r="S3" s="7"/>
      <c r="T3" s="7"/>
      <c r="U3" s="7"/>
      <c r="V3" s="7"/>
      <c r="W3" s="7"/>
    </row>
    <row r="4" spans="1:23" ht="9.9499999999999993" customHeight="1" x14ac:dyDescent="0.2">
      <c r="A4" s="345"/>
      <c r="B4" s="360"/>
      <c r="C4" s="360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5"/>
      <c r="Q4" s="7"/>
      <c r="R4" s="7"/>
      <c r="S4" s="7"/>
      <c r="T4" s="7"/>
      <c r="U4" s="7"/>
      <c r="V4" s="7"/>
      <c r="W4" s="7"/>
    </row>
    <row r="5" spans="1:23" ht="20.100000000000001" customHeight="1" x14ac:dyDescent="0.2">
      <c r="A5" s="361" t="s">
        <v>159</v>
      </c>
      <c r="B5" s="362"/>
      <c r="C5" s="362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4"/>
      <c r="Q5" s="8"/>
      <c r="R5" s="8"/>
      <c r="S5" s="8"/>
      <c r="T5" s="8"/>
      <c r="U5" s="8"/>
      <c r="V5" s="8"/>
      <c r="W5" s="8"/>
    </row>
    <row r="6" spans="1:23" ht="20.100000000000001" customHeight="1" x14ac:dyDescent="0.2">
      <c r="A6" s="333" t="s">
        <v>135</v>
      </c>
      <c r="B6" s="365"/>
      <c r="C6" s="365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5"/>
      <c r="Q6" s="260"/>
      <c r="R6" s="260"/>
      <c r="S6" s="260"/>
      <c r="T6" s="260"/>
      <c r="U6" s="260"/>
      <c r="V6" s="260"/>
      <c r="W6" s="260"/>
    </row>
    <row r="7" spans="1:23" ht="9.9499999999999993" customHeight="1" x14ac:dyDescent="0.2">
      <c r="A7" s="323"/>
      <c r="B7" s="366"/>
      <c r="C7" s="366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5"/>
      <c r="Q7" s="10"/>
      <c r="R7" s="260"/>
      <c r="S7" s="260"/>
      <c r="T7" s="260"/>
      <c r="U7" s="10"/>
      <c r="V7" s="260"/>
      <c r="W7" s="260"/>
    </row>
    <row r="8" spans="1:23" ht="24.95" customHeight="1" x14ac:dyDescent="0.2">
      <c r="A8" s="367"/>
      <c r="B8" s="369" t="s">
        <v>34</v>
      </c>
      <c r="C8" s="370" t="s">
        <v>35</v>
      </c>
      <c r="D8" s="371" t="s">
        <v>0</v>
      </c>
      <c r="E8" s="370" t="s">
        <v>62</v>
      </c>
      <c r="F8" s="370" t="s">
        <v>25</v>
      </c>
      <c r="G8" s="370"/>
      <c r="H8" s="370"/>
      <c r="I8" s="370"/>
      <c r="J8" s="372" t="s">
        <v>15</v>
      </c>
      <c r="K8" s="373" t="s">
        <v>51</v>
      </c>
      <c r="L8" s="373"/>
      <c r="M8" s="373"/>
      <c r="N8" s="373"/>
      <c r="O8" s="373"/>
      <c r="P8" s="374" t="s">
        <v>11</v>
      </c>
    </row>
    <row r="9" spans="1:23" ht="15" customHeight="1" x14ac:dyDescent="0.2">
      <c r="A9" s="367"/>
      <c r="B9" s="369"/>
      <c r="C9" s="370"/>
      <c r="D9" s="371"/>
      <c r="E9" s="370"/>
      <c r="F9" s="369" t="s">
        <v>65</v>
      </c>
      <c r="G9" s="370" t="s">
        <v>21</v>
      </c>
      <c r="H9" s="370" t="s">
        <v>38</v>
      </c>
      <c r="I9" s="369" t="s">
        <v>64</v>
      </c>
      <c r="J9" s="372"/>
      <c r="K9" s="369" t="s">
        <v>54</v>
      </c>
      <c r="L9" s="369" t="s">
        <v>55</v>
      </c>
      <c r="M9" s="369" t="s">
        <v>57</v>
      </c>
      <c r="N9" s="369" t="s">
        <v>56</v>
      </c>
      <c r="O9" s="369" t="s">
        <v>63</v>
      </c>
      <c r="P9" s="374"/>
    </row>
    <row r="10" spans="1:23" ht="15" customHeight="1" x14ac:dyDescent="0.2">
      <c r="A10" s="368"/>
      <c r="B10" s="369"/>
      <c r="C10" s="370"/>
      <c r="D10" s="371"/>
      <c r="E10" s="370"/>
      <c r="F10" s="370"/>
      <c r="G10" s="370"/>
      <c r="H10" s="370"/>
      <c r="I10" s="370"/>
      <c r="J10" s="372"/>
      <c r="K10" s="369"/>
      <c r="L10" s="369"/>
      <c r="M10" s="369"/>
      <c r="N10" s="369"/>
      <c r="O10" s="369"/>
      <c r="P10" s="374"/>
    </row>
    <row r="11" spans="1:23" s="56" customFormat="1" ht="15" customHeight="1" x14ac:dyDescent="0.2">
      <c r="A11" s="375">
        <v>1</v>
      </c>
      <c r="B11" s="378" t="s">
        <v>163</v>
      </c>
      <c r="C11" s="378" t="s">
        <v>162</v>
      </c>
      <c r="D11" s="378" t="s">
        <v>161</v>
      </c>
      <c r="E11" s="102" t="s">
        <v>36</v>
      </c>
      <c r="F11" s="101">
        <v>7</v>
      </c>
      <c r="G11" s="101">
        <v>7</v>
      </c>
      <c r="H11" s="101">
        <v>0</v>
      </c>
      <c r="I11" s="101">
        <v>0</v>
      </c>
      <c r="J11" s="103">
        <v>100</v>
      </c>
      <c r="K11" s="101">
        <v>0</v>
      </c>
      <c r="L11" s="101">
        <v>0</v>
      </c>
      <c r="M11" s="101">
        <v>1</v>
      </c>
      <c r="N11" s="101">
        <v>6</v>
      </c>
      <c r="O11" s="101">
        <v>0</v>
      </c>
      <c r="P11" s="221">
        <v>76.790000000000006</v>
      </c>
      <c r="Q11" s="54"/>
      <c r="R11" s="54"/>
      <c r="S11" s="54"/>
      <c r="T11" s="55"/>
      <c r="U11" s="54"/>
      <c r="V11" s="54"/>
      <c r="W11" s="54"/>
    </row>
    <row r="12" spans="1:23" s="56" customFormat="1" ht="15" customHeight="1" x14ac:dyDescent="0.2">
      <c r="A12" s="376"/>
      <c r="B12" s="379"/>
      <c r="C12" s="379"/>
      <c r="D12" s="379"/>
      <c r="E12" s="102" t="s">
        <v>37</v>
      </c>
      <c r="F12" s="101">
        <v>8</v>
      </c>
      <c r="G12" s="101">
        <v>8</v>
      </c>
      <c r="H12" s="101">
        <v>0</v>
      </c>
      <c r="I12" s="101">
        <v>0</v>
      </c>
      <c r="J12" s="103">
        <v>100</v>
      </c>
      <c r="K12" s="101">
        <v>0</v>
      </c>
      <c r="L12" s="101">
        <v>1</v>
      </c>
      <c r="M12" s="101">
        <v>2</v>
      </c>
      <c r="N12" s="101">
        <v>5</v>
      </c>
      <c r="O12" s="101">
        <v>0</v>
      </c>
      <c r="P12" s="221">
        <v>72.19</v>
      </c>
      <c r="Q12" s="54"/>
      <c r="R12" s="54"/>
      <c r="S12" s="54"/>
      <c r="T12" s="55"/>
      <c r="U12" s="54"/>
      <c r="V12" s="54"/>
      <c r="W12" s="54"/>
    </row>
    <row r="13" spans="1:23" s="56" customFormat="1" ht="15" customHeight="1" x14ac:dyDescent="0.2">
      <c r="A13" s="377"/>
      <c r="B13" s="380"/>
      <c r="C13" s="380"/>
      <c r="D13" s="380"/>
      <c r="E13" s="102" t="s">
        <v>61</v>
      </c>
      <c r="F13" s="101">
        <v>15</v>
      </c>
      <c r="G13" s="101">
        <v>15</v>
      </c>
      <c r="H13" s="101">
        <v>0</v>
      </c>
      <c r="I13" s="101">
        <v>0</v>
      </c>
      <c r="J13" s="103">
        <v>100</v>
      </c>
      <c r="K13" s="101">
        <v>0</v>
      </c>
      <c r="L13" s="101">
        <v>1</v>
      </c>
      <c r="M13" s="101">
        <v>3</v>
      </c>
      <c r="N13" s="101">
        <v>11</v>
      </c>
      <c r="O13" s="101">
        <v>0</v>
      </c>
      <c r="P13" s="221">
        <v>74.33</v>
      </c>
      <c r="Q13" s="54"/>
      <c r="R13" s="54"/>
      <c r="S13" s="54"/>
      <c r="T13" s="55"/>
      <c r="U13" s="54"/>
      <c r="V13" s="54"/>
      <c r="W13" s="54"/>
    </row>
    <row r="14" spans="1:23" s="56" customFormat="1" ht="15" customHeight="1" x14ac:dyDescent="0.2">
      <c r="A14" s="375">
        <v>2</v>
      </c>
      <c r="B14" s="378" t="s">
        <v>163</v>
      </c>
      <c r="C14" s="378" t="s">
        <v>162</v>
      </c>
      <c r="D14" s="378" t="s">
        <v>166</v>
      </c>
      <c r="E14" s="102" t="s">
        <v>36</v>
      </c>
      <c r="F14" s="101">
        <v>46</v>
      </c>
      <c r="G14" s="101">
        <v>46</v>
      </c>
      <c r="H14" s="101">
        <v>0</v>
      </c>
      <c r="I14" s="101">
        <v>0</v>
      </c>
      <c r="J14" s="103">
        <v>100</v>
      </c>
      <c r="K14" s="101">
        <v>0</v>
      </c>
      <c r="L14" s="101">
        <v>4</v>
      </c>
      <c r="M14" s="101">
        <v>27</v>
      </c>
      <c r="N14" s="101">
        <v>13</v>
      </c>
      <c r="O14" s="101">
        <v>2</v>
      </c>
      <c r="P14" s="221">
        <v>59.62</v>
      </c>
      <c r="Q14" s="54"/>
      <c r="R14" s="54"/>
      <c r="S14" s="54"/>
      <c r="T14" s="55"/>
      <c r="U14" s="54"/>
      <c r="V14" s="54"/>
      <c r="W14" s="54"/>
    </row>
    <row r="15" spans="1:23" s="56" customFormat="1" ht="15" customHeight="1" x14ac:dyDescent="0.2">
      <c r="A15" s="376"/>
      <c r="B15" s="379"/>
      <c r="C15" s="379"/>
      <c r="D15" s="379"/>
      <c r="E15" s="102" t="s">
        <v>37</v>
      </c>
      <c r="F15" s="101">
        <v>44</v>
      </c>
      <c r="G15" s="101">
        <v>44</v>
      </c>
      <c r="H15" s="101">
        <v>0</v>
      </c>
      <c r="I15" s="101">
        <v>0</v>
      </c>
      <c r="J15" s="103">
        <v>100</v>
      </c>
      <c r="K15" s="101">
        <v>0</v>
      </c>
      <c r="L15" s="101">
        <v>2</v>
      </c>
      <c r="M15" s="101">
        <v>23</v>
      </c>
      <c r="N15" s="101">
        <v>17</v>
      </c>
      <c r="O15" s="101">
        <v>2</v>
      </c>
      <c r="P15" s="221">
        <v>64.150000000000006</v>
      </c>
      <c r="Q15" s="54"/>
      <c r="R15" s="54"/>
      <c r="S15" s="54"/>
      <c r="T15" s="55"/>
      <c r="U15" s="54"/>
      <c r="V15" s="54"/>
      <c r="W15" s="54"/>
    </row>
    <row r="16" spans="1:23" s="56" customFormat="1" ht="15" customHeight="1" x14ac:dyDescent="0.2">
      <c r="A16" s="377"/>
      <c r="B16" s="380"/>
      <c r="C16" s="380"/>
      <c r="D16" s="380"/>
      <c r="E16" s="102" t="s">
        <v>61</v>
      </c>
      <c r="F16" s="101">
        <v>90</v>
      </c>
      <c r="G16" s="101">
        <v>90</v>
      </c>
      <c r="H16" s="101">
        <v>0</v>
      </c>
      <c r="I16" s="101">
        <v>0</v>
      </c>
      <c r="J16" s="103">
        <v>100</v>
      </c>
      <c r="K16" s="101">
        <v>0</v>
      </c>
      <c r="L16" s="101">
        <v>6</v>
      </c>
      <c r="M16" s="101">
        <v>50</v>
      </c>
      <c r="N16" s="101">
        <v>30</v>
      </c>
      <c r="O16" s="101">
        <v>4</v>
      </c>
      <c r="P16" s="221">
        <v>61.83</v>
      </c>
      <c r="Q16" s="54"/>
      <c r="R16" s="54"/>
      <c r="S16" s="54"/>
      <c r="T16" s="55"/>
      <c r="U16" s="54"/>
      <c r="V16" s="54"/>
      <c r="W16" s="54"/>
    </row>
    <row r="17" spans="1:23" s="56" customFormat="1" ht="15" customHeight="1" x14ac:dyDescent="0.2">
      <c r="A17" s="375">
        <v>3</v>
      </c>
      <c r="B17" s="378" t="s">
        <v>163</v>
      </c>
      <c r="C17" s="378" t="s">
        <v>162</v>
      </c>
      <c r="D17" s="378" t="s">
        <v>167</v>
      </c>
      <c r="E17" s="102" t="s">
        <v>36</v>
      </c>
      <c r="F17" s="101">
        <v>20</v>
      </c>
      <c r="G17" s="101">
        <v>20</v>
      </c>
      <c r="H17" s="101">
        <v>0</v>
      </c>
      <c r="I17" s="101">
        <v>0</v>
      </c>
      <c r="J17" s="103">
        <v>100</v>
      </c>
      <c r="K17" s="101">
        <v>0</v>
      </c>
      <c r="L17" s="101">
        <v>2</v>
      </c>
      <c r="M17" s="101">
        <v>10</v>
      </c>
      <c r="N17" s="101">
        <v>8</v>
      </c>
      <c r="O17" s="101">
        <v>0</v>
      </c>
      <c r="P17" s="221">
        <v>60.38</v>
      </c>
      <c r="Q17" s="54"/>
      <c r="R17" s="54"/>
      <c r="S17" s="54"/>
      <c r="T17" s="55"/>
      <c r="U17" s="54"/>
      <c r="V17" s="54"/>
      <c r="W17" s="54"/>
    </row>
    <row r="18" spans="1:23" s="56" customFormat="1" ht="15" customHeight="1" x14ac:dyDescent="0.2">
      <c r="A18" s="376"/>
      <c r="B18" s="379"/>
      <c r="C18" s="379"/>
      <c r="D18" s="379"/>
      <c r="E18" s="102" t="s">
        <v>37</v>
      </c>
      <c r="F18" s="101">
        <v>13</v>
      </c>
      <c r="G18" s="101">
        <v>13</v>
      </c>
      <c r="H18" s="101">
        <v>0</v>
      </c>
      <c r="I18" s="101">
        <v>0</v>
      </c>
      <c r="J18" s="103">
        <v>100</v>
      </c>
      <c r="K18" s="101">
        <v>0</v>
      </c>
      <c r="L18" s="101">
        <v>1</v>
      </c>
      <c r="M18" s="101">
        <v>4</v>
      </c>
      <c r="N18" s="101">
        <v>7</v>
      </c>
      <c r="O18" s="101">
        <v>1</v>
      </c>
      <c r="P18" s="221">
        <v>67.31</v>
      </c>
      <c r="Q18" s="54"/>
      <c r="R18" s="54"/>
      <c r="S18" s="54"/>
      <c r="T18" s="55"/>
      <c r="U18" s="54"/>
      <c r="V18" s="54"/>
      <c r="W18" s="54"/>
    </row>
    <row r="19" spans="1:23" s="56" customFormat="1" ht="15" customHeight="1" x14ac:dyDescent="0.2">
      <c r="A19" s="377"/>
      <c r="B19" s="380"/>
      <c r="C19" s="380"/>
      <c r="D19" s="380"/>
      <c r="E19" s="102" t="s">
        <v>61</v>
      </c>
      <c r="F19" s="101">
        <v>33</v>
      </c>
      <c r="G19" s="101">
        <v>33</v>
      </c>
      <c r="H19" s="101">
        <v>0</v>
      </c>
      <c r="I19" s="101">
        <v>0</v>
      </c>
      <c r="J19" s="103">
        <v>100</v>
      </c>
      <c r="K19" s="101">
        <v>0</v>
      </c>
      <c r="L19" s="101">
        <v>3</v>
      </c>
      <c r="M19" s="101">
        <v>14</v>
      </c>
      <c r="N19" s="101">
        <v>15</v>
      </c>
      <c r="O19" s="101">
        <v>1</v>
      </c>
      <c r="P19" s="221">
        <v>63.11</v>
      </c>
      <c r="Q19" s="54"/>
      <c r="R19" s="54"/>
      <c r="S19" s="54"/>
      <c r="T19" s="55"/>
      <c r="U19" s="54"/>
      <c r="V19" s="54"/>
      <c r="W19" s="54"/>
    </row>
    <row r="20" spans="1:23" s="56" customFormat="1" ht="15" customHeight="1" x14ac:dyDescent="0.2">
      <c r="A20" s="375">
        <v>4</v>
      </c>
      <c r="B20" s="378" t="s">
        <v>163</v>
      </c>
      <c r="C20" s="378" t="s">
        <v>162</v>
      </c>
      <c r="D20" s="378" t="s">
        <v>169</v>
      </c>
      <c r="E20" s="102" t="s">
        <v>36</v>
      </c>
      <c r="F20" s="101">
        <v>10</v>
      </c>
      <c r="G20" s="101">
        <v>10</v>
      </c>
      <c r="H20" s="101">
        <v>0</v>
      </c>
      <c r="I20" s="101">
        <v>0</v>
      </c>
      <c r="J20" s="103">
        <v>100</v>
      </c>
      <c r="K20" s="101">
        <v>0</v>
      </c>
      <c r="L20" s="101">
        <v>0</v>
      </c>
      <c r="M20" s="101">
        <v>7</v>
      </c>
      <c r="N20" s="101">
        <v>3</v>
      </c>
      <c r="O20" s="101">
        <v>0</v>
      </c>
      <c r="P20" s="221">
        <v>55.25</v>
      </c>
      <c r="Q20" s="54"/>
      <c r="R20" s="54"/>
      <c r="S20" s="54"/>
      <c r="T20" s="55"/>
      <c r="U20" s="54"/>
      <c r="V20" s="54"/>
      <c r="W20" s="54"/>
    </row>
    <row r="21" spans="1:23" s="56" customFormat="1" ht="15" customHeight="1" x14ac:dyDescent="0.2">
      <c r="A21" s="376"/>
      <c r="B21" s="379"/>
      <c r="C21" s="379"/>
      <c r="D21" s="379"/>
      <c r="E21" s="102" t="s">
        <v>37</v>
      </c>
      <c r="F21" s="101">
        <v>8</v>
      </c>
      <c r="G21" s="101">
        <v>8</v>
      </c>
      <c r="H21" s="101">
        <v>0</v>
      </c>
      <c r="I21" s="101">
        <v>0</v>
      </c>
      <c r="J21" s="103">
        <v>100</v>
      </c>
      <c r="K21" s="101">
        <v>0</v>
      </c>
      <c r="L21" s="101">
        <v>0</v>
      </c>
      <c r="M21" s="101">
        <v>3</v>
      </c>
      <c r="N21" s="101">
        <v>5</v>
      </c>
      <c r="O21" s="101">
        <v>0</v>
      </c>
      <c r="P21" s="221">
        <v>70</v>
      </c>
      <c r="Q21" s="54"/>
      <c r="R21" s="54"/>
      <c r="S21" s="54"/>
      <c r="T21" s="55"/>
      <c r="U21" s="54"/>
      <c r="V21" s="54"/>
      <c r="W21" s="54"/>
    </row>
    <row r="22" spans="1:23" s="56" customFormat="1" ht="15" customHeight="1" x14ac:dyDescent="0.2">
      <c r="A22" s="377"/>
      <c r="B22" s="380"/>
      <c r="C22" s="380"/>
      <c r="D22" s="380"/>
      <c r="E22" s="102" t="s">
        <v>61</v>
      </c>
      <c r="F22" s="101">
        <v>18</v>
      </c>
      <c r="G22" s="101">
        <v>18</v>
      </c>
      <c r="H22" s="101">
        <v>0</v>
      </c>
      <c r="I22" s="101">
        <v>0</v>
      </c>
      <c r="J22" s="103">
        <v>100</v>
      </c>
      <c r="K22" s="101">
        <v>0</v>
      </c>
      <c r="L22" s="101">
        <v>0</v>
      </c>
      <c r="M22" s="101">
        <v>10</v>
      </c>
      <c r="N22" s="101">
        <v>8</v>
      </c>
      <c r="O22" s="101">
        <v>0</v>
      </c>
      <c r="P22" s="221">
        <v>61.81</v>
      </c>
      <c r="Q22" s="54"/>
      <c r="R22" s="54"/>
      <c r="S22" s="54"/>
      <c r="T22" s="55"/>
      <c r="U22" s="54"/>
      <c r="V22" s="54"/>
      <c r="W22" s="54"/>
    </row>
    <row r="23" spans="1:23" s="56" customFormat="1" ht="15" customHeight="1" x14ac:dyDescent="0.2">
      <c r="A23" s="375">
        <v>5</v>
      </c>
      <c r="B23" s="378" t="s">
        <v>163</v>
      </c>
      <c r="C23" s="378" t="s">
        <v>162</v>
      </c>
      <c r="D23" s="378" t="s">
        <v>170</v>
      </c>
      <c r="E23" s="102" t="s">
        <v>36</v>
      </c>
      <c r="F23" s="101">
        <v>11</v>
      </c>
      <c r="G23" s="101">
        <v>11</v>
      </c>
      <c r="H23" s="101">
        <v>0</v>
      </c>
      <c r="I23" s="101">
        <v>0</v>
      </c>
      <c r="J23" s="103">
        <v>100</v>
      </c>
      <c r="K23" s="101">
        <v>0</v>
      </c>
      <c r="L23" s="101">
        <v>0</v>
      </c>
      <c r="M23" s="101">
        <v>4</v>
      </c>
      <c r="N23" s="101">
        <v>6</v>
      </c>
      <c r="O23" s="101">
        <v>1</v>
      </c>
      <c r="P23" s="221">
        <v>67.95</v>
      </c>
      <c r="Q23" s="54"/>
      <c r="R23" s="54"/>
      <c r="S23" s="54"/>
      <c r="T23" s="55"/>
      <c r="U23" s="54"/>
      <c r="V23" s="54"/>
      <c r="W23" s="54"/>
    </row>
    <row r="24" spans="1:23" s="56" customFormat="1" ht="15" customHeight="1" x14ac:dyDescent="0.2">
      <c r="A24" s="376"/>
      <c r="B24" s="379"/>
      <c r="C24" s="379"/>
      <c r="D24" s="379"/>
      <c r="E24" s="102" t="s">
        <v>37</v>
      </c>
      <c r="F24" s="101">
        <v>9</v>
      </c>
      <c r="G24" s="101">
        <v>9</v>
      </c>
      <c r="H24" s="101">
        <v>0</v>
      </c>
      <c r="I24" s="101">
        <v>0</v>
      </c>
      <c r="J24" s="103">
        <v>100</v>
      </c>
      <c r="K24" s="101">
        <v>0</v>
      </c>
      <c r="L24" s="101">
        <v>0</v>
      </c>
      <c r="M24" s="101">
        <v>4</v>
      </c>
      <c r="N24" s="101">
        <v>4</v>
      </c>
      <c r="O24" s="101">
        <v>1</v>
      </c>
      <c r="P24" s="221">
        <v>73.33</v>
      </c>
      <c r="Q24" s="54"/>
      <c r="R24" s="54"/>
      <c r="S24" s="54"/>
      <c r="T24" s="55"/>
      <c r="U24" s="54"/>
      <c r="V24" s="54"/>
      <c r="W24" s="54"/>
    </row>
    <row r="25" spans="1:23" s="56" customFormat="1" ht="15" customHeight="1" x14ac:dyDescent="0.2">
      <c r="A25" s="377"/>
      <c r="B25" s="380"/>
      <c r="C25" s="380"/>
      <c r="D25" s="380"/>
      <c r="E25" s="102" t="s">
        <v>61</v>
      </c>
      <c r="F25" s="101">
        <v>20</v>
      </c>
      <c r="G25" s="101">
        <v>20</v>
      </c>
      <c r="H25" s="101">
        <v>0</v>
      </c>
      <c r="I25" s="101">
        <v>0</v>
      </c>
      <c r="J25" s="103">
        <v>100</v>
      </c>
      <c r="K25" s="101">
        <v>0</v>
      </c>
      <c r="L25" s="101">
        <v>0</v>
      </c>
      <c r="M25" s="101">
        <v>8</v>
      </c>
      <c r="N25" s="101">
        <v>10</v>
      </c>
      <c r="O25" s="101">
        <v>2</v>
      </c>
      <c r="P25" s="221">
        <v>70.38</v>
      </c>
      <c r="Q25" s="54"/>
      <c r="R25" s="54"/>
      <c r="S25" s="54"/>
      <c r="T25" s="55"/>
      <c r="U25" s="54"/>
      <c r="V25" s="54"/>
      <c r="W25" s="54"/>
    </row>
    <row r="26" spans="1:23" s="56" customFormat="1" ht="15" customHeight="1" x14ac:dyDescent="0.2">
      <c r="A26" s="375">
        <v>6</v>
      </c>
      <c r="B26" s="378" t="s">
        <v>163</v>
      </c>
      <c r="C26" s="378" t="s">
        <v>162</v>
      </c>
      <c r="D26" s="378" t="s">
        <v>171</v>
      </c>
      <c r="E26" s="102" t="s">
        <v>36</v>
      </c>
      <c r="F26" s="101">
        <v>2</v>
      </c>
      <c r="G26" s="101">
        <v>2</v>
      </c>
      <c r="H26" s="101">
        <v>0</v>
      </c>
      <c r="I26" s="101">
        <v>0</v>
      </c>
      <c r="J26" s="103">
        <v>100</v>
      </c>
      <c r="K26" s="101">
        <v>0</v>
      </c>
      <c r="L26" s="101">
        <v>0</v>
      </c>
      <c r="M26" s="101">
        <v>0</v>
      </c>
      <c r="N26" s="101">
        <v>2</v>
      </c>
      <c r="O26" s="101">
        <v>0</v>
      </c>
      <c r="P26" s="221">
        <v>73.75</v>
      </c>
      <c r="Q26" s="54"/>
      <c r="R26" s="54"/>
      <c r="S26" s="54"/>
      <c r="T26" s="55"/>
      <c r="U26" s="54"/>
      <c r="V26" s="54"/>
      <c r="W26" s="54"/>
    </row>
    <row r="27" spans="1:23" s="56" customFormat="1" ht="15" customHeight="1" x14ac:dyDescent="0.2">
      <c r="A27" s="376"/>
      <c r="B27" s="379"/>
      <c r="C27" s="379"/>
      <c r="D27" s="379"/>
      <c r="E27" s="102" t="s">
        <v>37</v>
      </c>
      <c r="F27" s="101">
        <v>7</v>
      </c>
      <c r="G27" s="101">
        <v>7</v>
      </c>
      <c r="H27" s="101">
        <v>0</v>
      </c>
      <c r="I27" s="101">
        <v>0</v>
      </c>
      <c r="J27" s="103">
        <v>100</v>
      </c>
      <c r="K27" s="101">
        <v>0</v>
      </c>
      <c r="L27" s="101">
        <v>0</v>
      </c>
      <c r="M27" s="101">
        <v>3</v>
      </c>
      <c r="N27" s="101">
        <v>4</v>
      </c>
      <c r="O27" s="101">
        <v>0</v>
      </c>
      <c r="P27" s="221">
        <v>68.209999999999994</v>
      </c>
      <c r="Q27" s="54"/>
      <c r="R27" s="54"/>
      <c r="S27" s="54"/>
      <c r="T27" s="55"/>
      <c r="U27" s="54"/>
      <c r="V27" s="54"/>
      <c r="W27" s="54"/>
    </row>
    <row r="28" spans="1:23" s="56" customFormat="1" ht="15" customHeight="1" x14ac:dyDescent="0.2">
      <c r="A28" s="377"/>
      <c r="B28" s="380"/>
      <c r="C28" s="380"/>
      <c r="D28" s="380"/>
      <c r="E28" s="102" t="s">
        <v>61</v>
      </c>
      <c r="F28" s="101">
        <v>9</v>
      </c>
      <c r="G28" s="101">
        <v>9</v>
      </c>
      <c r="H28" s="101">
        <v>0</v>
      </c>
      <c r="I28" s="101">
        <v>0</v>
      </c>
      <c r="J28" s="103">
        <v>100</v>
      </c>
      <c r="K28" s="101">
        <v>0</v>
      </c>
      <c r="L28" s="101">
        <v>0</v>
      </c>
      <c r="M28" s="101">
        <v>3</v>
      </c>
      <c r="N28" s="101">
        <v>6</v>
      </c>
      <c r="O28" s="101">
        <v>0</v>
      </c>
      <c r="P28" s="221">
        <v>69.44</v>
      </c>
      <c r="Q28" s="54"/>
      <c r="R28" s="54"/>
      <c r="S28" s="54"/>
      <c r="T28" s="55"/>
      <c r="U28" s="54"/>
      <c r="V28" s="54"/>
      <c r="W28" s="54"/>
    </row>
    <row r="29" spans="1:23" s="56" customFormat="1" ht="15" customHeight="1" x14ac:dyDescent="0.2">
      <c r="A29" s="375">
        <v>7</v>
      </c>
      <c r="B29" s="378" t="s">
        <v>163</v>
      </c>
      <c r="C29" s="378" t="s">
        <v>162</v>
      </c>
      <c r="D29" s="378" t="s">
        <v>172</v>
      </c>
      <c r="E29" s="102" t="s">
        <v>36</v>
      </c>
      <c r="F29" s="101">
        <v>8</v>
      </c>
      <c r="G29" s="101">
        <v>8</v>
      </c>
      <c r="H29" s="101">
        <v>0</v>
      </c>
      <c r="I29" s="101">
        <v>0</v>
      </c>
      <c r="J29" s="103">
        <v>100</v>
      </c>
      <c r="K29" s="101">
        <v>0</v>
      </c>
      <c r="L29" s="101">
        <v>0</v>
      </c>
      <c r="M29" s="101">
        <v>5</v>
      </c>
      <c r="N29" s="101">
        <v>3</v>
      </c>
      <c r="O29" s="101">
        <v>0</v>
      </c>
      <c r="P29" s="221">
        <v>62.19</v>
      </c>
      <c r="Q29" s="54"/>
      <c r="R29" s="54"/>
      <c r="S29" s="54"/>
      <c r="T29" s="55"/>
      <c r="U29" s="54"/>
      <c r="V29" s="54"/>
      <c r="W29" s="54"/>
    </row>
    <row r="30" spans="1:23" s="56" customFormat="1" ht="15" customHeight="1" x14ac:dyDescent="0.2">
      <c r="A30" s="376"/>
      <c r="B30" s="379"/>
      <c r="C30" s="379"/>
      <c r="D30" s="379"/>
      <c r="E30" s="102" t="s">
        <v>37</v>
      </c>
      <c r="F30" s="101">
        <v>6</v>
      </c>
      <c r="G30" s="101">
        <v>6</v>
      </c>
      <c r="H30" s="101">
        <v>0</v>
      </c>
      <c r="I30" s="101">
        <v>0</v>
      </c>
      <c r="J30" s="103">
        <v>100</v>
      </c>
      <c r="K30" s="101">
        <v>0</v>
      </c>
      <c r="L30" s="101">
        <v>0</v>
      </c>
      <c r="M30" s="101">
        <v>4</v>
      </c>
      <c r="N30" s="101">
        <v>1</v>
      </c>
      <c r="O30" s="101">
        <v>1</v>
      </c>
      <c r="P30" s="221">
        <v>69.58</v>
      </c>
      <c r="Q30" s="54"/>
      <c r="R30" s="54"/>
      <c r="S30" s="54"/>
      <c r="T30" s="55"/>
      <c r="U30" s="54"/>
      <c r="V30" s="54"/>
      <c r="W30" s="54"/>
    </row>
    <row r="31" spans="1:23" s="56" customFormat="1" ht="15" customHeight="1" x14ac:dyDescent="0.2">
      <c r="A31" s="377"/>
      <c r="B31" s="380"/>
      <c r="C31" s="380"/>
      <c r="D31" s="380"/>
      <c r="E31" s="102" t="s">
        <v>61</v>
      </c>
      <c r="F31" s="101">
        <v>14</v>
      </c>
      <c r="G31" s="101">
        <v>14</v>
      </c>
      <c r="H31" s="101">
        <v>0</v>
      </c>
      <c r="I31" s="101">
        <v>0</v>
      </c>
      <c r="J31" s="103">
        <v>100</v>
      </c>
      <c r="K31" s="101">
        <v>0</v>
      </c>
      <c r="L31" s="101">
        <v>0</v>
      </c>
      <c r="M31" s="101">
        <v>9</v>
      </c>
      <c r="N31" s="101">
        <v>4</v>
      </c>
      <c r="O31" s="101">
        <v>1</v>
      </c>
      <c r="P31" s="221">
        <v>65.36</v>
      </c>
      <c r="Q31" s="54"/>
      <c r="R31" s="54"/>
      <c r="S31" s="54"/>
      <c r="T31" s="55"/>
      <c r="U31" s="54"/>
      <c r="V31" s="54"/>
      <c r="W31" s="54"/>
    </row>
    <row r="32" spans="1:23" s="56" customFormat="1" ht="15" customHeight="1" x14ac:dyDescent="0.2">
      <c r="A32" s="375">
        <v>8</v>
      </c>
      <c r="B32" s="378" t="s">
        <v>163</v>
      </c>
      <c r="C32" s="378" t="s">
        <v>162</v>
      </c>
      <c r="D32" s="378" t="s">
        <v>173</v>
      </c>
      <c r="E32" s="102" t="s">
        <v>36</v>
      </c>
      <c r="F32" s="101">
        <v>10</v>
      </c>
      <c r="G32" s="101">
        <v>10</v>
      </c>
      <c r="H32" s="101">
        <v>0</v>
      </c>
      <c r="I32" s="101">
        <v>0</v>
      </c>
      <c r="J32" s="103">
        <v>100</v>
      </c>
      <c r="K32" s="101">
        <v>0</v>
      </c>
      <c r="L32" s="101">
        <v>0</v>
      </c>
      <c r="M32" s="101">
        <v>5</v>
      </c>
      <c r="N32" s="101">
        <v>5</v>
      </c>
      <c r="O32" s="101">
        <v>0</v>
      </c>
      <c r="P32" s="221">
        <v>67.5</v>
      </c>
      <c r="Q32" s="54"/>
      <c r="R32" s="54"/>
      <c r="S32" s="54"/>
      <c r="T32" s="55"/>
      <c r="U32" s="54"/>
      <c r="V32" s="54"/>
      <c r="W32" s="54"/>
    </row>
    <row r="33" spans="1:23" s="56" customFormat="1" ht="15" customHeight="1" x14ac:dyDescent="0.2">
      <c r="A33" s="376"/>
      <c r="B33" s="379"/>
      <c r="C33" s="379"/>
      <c r="D33" s="379"/>
      <c r="E33" s="102" t="s">
        <v>37</v>
      </c>
      <c r="F33" s="101">
        <v>12</v>
      </c>
      <c r="G33" s="101">
        <v>12</v>
      </c>
      <c r="H33" s="101">
        <v>0</v>
      </c>
      <c r="I33" s="101">
        <v>0</v>
      </c>
      <c r="J33" s="103">
        <v>100</v>
      </c>
      <c r="K33" s="101">
        <v>0</v>
      </c>
      <c r="L33" s="101">
        <v>0</v>
      </c>
      <c r="M33" s="101">
        <v>6</v>
      </c>
      <c r="N33" s="101">
        <v>4</v>
      </c>
      <c r="O33" s="101">
        <v>2</v>
      </c>
      <c r="P33" s="221">
        <v>70.209999999999994</v>
      </c>
      <c r="Q33" s="54"/>
      <c r="R33" s="54"/>
      <c r="S33" s="54"/>
      <c r="T33" s="55"/>
      <c r="U33" s="54"/>
      <c r="V33" s="54"/>
      <c r="W33" s="54"/>
    </row>
    <row r="34" spans="1:23" s="56" customFormat="1" ht="15" customHeight="1" x14ac:dyDescent="0.2">
      <c r="A34" s="377"/>
      <c r="B34" s="380"/>
      <c r="C34" s="380"/>
      <c r="D34" s="380"/>
      <c r="E34" s="102" t="s">
        <v>61</v>
      </c>
      <c r="F34" s="101">
        <v>22</v>
      </c>
      <c r="G34" s="101">
        <v>22</v>
      </c>
      <c r="H34" s="101">
        <v>0</v>
      </c>
      <c r="I34" s="101">
        <v>0</v>
      </c>
      <c r="J34" s="103">
        <v>100</v>
      </c>
      <c r="K34" s="101">
        <v>0</v>
      </c>
      <c r="L34" s="101">
        <v>0</v>
      </c>
      <c r="M34" s="101">
        <v>11</v>
      </c>
      <c r="N34" s="101">
        <v>9</v>
      </c>
      <c r="O34" s="101">
        <v>2</v>
      </c>
      <c r="P34" s="221">
        <v>68.98</v>
      </c>
      <c r="Q34" s="54"/>
      <c r="R34" s="54"/>
      <c r="S34" s="54"/>
      <c r="T34" s="55"/>
      <c r="U34" s="54"/>
      <c r="V34" s="54"/>
      <c r="W34" s="54"/>
    </row>
    <row r="35" spans="1:23" s="56" customFormat="1" ht="15" customHeight="1" x14ac:dyDescent="0.2">
      <c r="A35" s="375">
        <v>9</v>
      </c>
      <c r="B35" s="378" t="s">
        <v>163</v>
      </c>
      <c r="C35" s="378" t="s">
        <v>176</v>
      </c>
      <c r="D35" s="378" t="s">
        <v>175</v>
      </c>
      <c r="E35" s="102" t="s">
        <v>36</v>
      </c>
      <c r="F35" s="101">
        <v>55</v>
      </c>
      <c r="G35" s="101">
        <v>55</v>
      </c>
      <c r="H35" s="101">
        <v>0</v>
      </c>
      <c r="I35" s="101">
        <v>0</v>
      </c>
      <c r="J35" s="103">
        <v>100</v>
      </c>
      <c r="K35" s="101">
        <v>0</v>
      </c>
      <c r="L35" s="101">
        <v>2</v>
      </c>
      <c r="M35" s="101">
        <v>21</v>
      </c>
      <c r="N35" s="101">
        <v>25</v>
      </c>
      <c r="O35" s="101">
        <v>7</v>
      </c>
      <c r="P35" s="221">
        <v>69.27</v>
      </c>
      <c r="Q35" s="54"/>
      <c r="R35" s="54"/>
      <c r="S35" s="54"/>
      <c r="T35" s="55"/>
      <c r="U35" s="54"/>
      <c r="V35" s="54"/>
      <c r="W35" s="54"/>
    </row>
    <row r="36" spans="1:23" s="56" customFormat="1" ht="15" customHeight="1" x14ac:dyDescent="0.2">
      <c r="A36" s="376"/>
      <c r="B36" s="379"/>
      <c r="C36" s="379"/>
      <c r="D36" s="379"/>
      <c r="E36" s="102" t="s">
        <v>37</v>
      </c>
      <c r="F36" s="101">
        <v>41</v>
      </c>
      <c r="G36" s="101">
        <v>41</v>
      </c>
      <c r="H36" s="101">
        <v>0</v>
      </c>
      <c r="I36" s="101">
        <v>0</v>
      </c>
      <c r="J36" s="103">
        <v>100</v>
      </c>
      <c r="K36" s="101">
        <v>0</v>
      </c>
      <c r="L36" s="101">
        <v>2</v>
      </c>
      <c r="M36" s="101">
        <v>16</v>
      </c>
      <c r="N36" s="101">
        <v>19</v>
      </c>
      <c r="O36" s="101">
        <v>4</v>
      </c>
      <c r="P36" s="221">
        <v>70.06</v>
      </c>
      <c r="Q36" s="54"/>
      <c r="R36" s="54"/>
      <c r="S36" s="54"/>
      <c r="T36" s="55"/>
      <c r="U36" s="54"/>
      <c r="V36" s="54"/>
      <c r="W36" s="54"/>
    </row>
    <row r="37" spans="1:23" s="56" customFormat="1" ht="15" customHeight="1" x14ac:dyDescent="0.2">
      <c r="A37" s="377"/>
      <c r="B37" s="380"/>
      <c r="C37" s="380"/>
      <c r="D37" s="380"/>
      <c r="E37" s="102" t="s">
        <v>61</v>
      </c>
      <c r="F37" s="101">
        <v>96</v>
      </c>
      <c r="G37" s="101">
        <v>96</v>
      </c>
      <c r="H37" s="101">
        <v>0</v>
      </c>
      <c r="I37" s="101">
        <v>0</v>
      </c>
      <c r="J37" s="103">
        <v>100</v>
      </c>
      <c r="K37" s="101">
        <v>0</v>
      </c>
      <c r="L37" s="101">
        <v>4</v>
      </c>
      <c r="M37" s="101">
        <v>37</v>
      </c>
      <c r="N37" s="101">
        <v>44</v>
      </c>
      <c r="O37" s="101">
        <v>11</v>
      </c>
      <c r="P37" s="221">
        <v>69.61</v>
      </c>
      <c r="Q37" s="54"/>
      <c r="R37" s="54"/>
      <c r="S37" s="54"/>
      <c r="T37" s="55"/>
      <c r="U37" s="54"/>
      <c r="V37" s="54"/>
      <c r="W37" s="54"/>
    </row>
    <row r="38" spans="1:23" s="56" customFormat="1" ht="15" customHeight="1" x14ac:dyDescent="0.2">
      <c r="A38" s="375">
        <v>10</v>
      </c>
      <c r="B38" s="378" t="s">
        <v>163</v>
      </c>
      <c r="C38" s="378" t="s">
        <v>176</v>
      </c>
      <c r="D38" s="378" t="s">
        <v>177</v>
      </c>
      <c r="E38" s="102" t="s">
        <v>36</v>
      </c>
      <c r="F38" s="101">
        <v>24</v>
      </c>
      <c r="G38" s="101">
        <v>24</v>
      </c>
      <c r="H38" s="101">
        <v>0</v>
      </c>
      <c r="I38" s="101">
        <v>0</v>
      </c>
      <c r="J38" s="103">
        <v>100</v>
      </c>
      <c r="K38" s="101">
        <v>0</v>
      </c>
      <c r="L38" s="101">
        <v>0</v>
      </c>
      <c r="M38" s="101">
        <v>8</v>
      </c>
      <c r="N38" s="101">
        <v>14</v>
      </c>
      <c r="O38" s="101">
        <v>2</v>
      </c>
      <c r="P38" s="221">
        <v>72.5</v>
      </c>
      <c r="Q38" s="54"/>
      <c r="R38" s="54"/>
      <c r="S38" s="54"/>
      <c r="T38" s="55"/>
      <c r="U38" s="54"/>
      <c r="V38" s="54"/>
      <c r="W38" s="54"/>
    </row>
    <row r="39" spans="1:23" s="56" customFormat="1" ht="15" customHeight="1" x14ac:dyDescent="0.2">
      <c r="A39" s="376"/>
      <c r="B39" s="379"/>
      <c r="C39" s="379"/>
      <c r="D39" s="379"/>
      <c r="E39" s="102" t="s">
        <v>37</v>
      </c>
      <c r="F39" s="101">
        <v>14</v>
      </c>
      <c r="G39" s="101">
        <v>14</v>
      </c>
      <c r="H39" s="101">
        <v>0</v>
      </c>
      <c r="I39" s="101">
        <v>0</v>
      </c>
      <c r="J39" s="103">
        <v>100</v>
      </c>
      <c r="K39" s="101">
        <v>0</v>
      </c>
      <c r="L39" s="101">
        <v>1</v>
      </c>
      <c r="M39" s="101">
        <v>4</v>
      </c>
      <c r="N39" s="101">
        <v>8</v>
      </c>
      <c r="O39" s="101">
        <v>1</v>
      </c>
      <c r="P39" s="221">
        <v>70.89</v>
      </c>
      <c r="Q39" s="54"/>
      <c r="R39" s="54"/>
      <c r="S39" s="54"/>
      <c r="T39" s="55"/>
      <c r="U39" s="54"/>
      <c r="V39" s="54"/>
      <c r="W39" s="54"/>
    </row>
    <row r="40" spans="1:23" s="56" customFormat="1" ht="15" customHeight="1" x14ac:dyDescent="0.2">
      <c r="A40" s="377"/>
      <c r="B40" s="380"/>
      <c r="C40" s="380"/>
      <c r="D40" s="380"/>
      <c r="E40" s="102" t="s">
        <v>61</v>
      </c>
      <c r="F40" s="101">
        <v>38</v>
      </c>
      <c r="G40" s="101">
        <v>38</v>
      </c>
      <c r="H40" s="101">
        <v>0</v>
      </c>
      <c r="I40" s="101">
        <v>0</v>
      </c>
      <c r="J40" s="103">
        <v>100</v>
      </c>
      <c r="K40" s="101">
        <v>0</v>
      </c>
      <c r="L40" s="101">
        <v>1</v>
      </c>
      <c r="M40" s="101">
        <v>12</v>
      </c>
      <c r="N40" s="101">
        <v>22</v>
      </c>
      <c r="O40" s="101">
        <v>3</v>
      </c>
      <c r="P40" s="221">
        <v>71.91</v>
      </c>
      <c r="Q40" s="54"/>
      <c r="R40" s="54"/>
      <c r="S40" s="54"/>
      <c r="T40" s="55"/>
      <c r="U40" s="54"/>
      <c r="V40" s="54"/>
      <c r="W40" s="54"/>
    </row>
    <row r="41" spans="1:23" s="56" customFormat="1" ht="15" customHeight="1" x14ac:dyDescent="0.2">
      <c r="A41" s="375">
        <v>11</v>
      </c>
      <c r="B41" s="378" t="s">
        <v>163</v>
      </c>
      <c r="C41" s="378" t="s">
        <v>176</v>
      </c>
      <c r="D41" s="378" t="s">
        <v>178</v>
      </c>
      <c r="E41" s="102" t="s">
        <v>36</v>
      </c>
      <c r="F41" s="101">
        <v>48</v>
      </c>
      <c r="G41" s="101">
        <v>48</v>
      </c>
      <c r="H41" s="101">
        <v>0</v>
      </c>
      <c r="I41" s="101">
        <v>0</v>
      </c>
      <c r="J41" s="103">
        <v>100</v>
      </c>
      <c r="K41" s="101">
        <v>0</v>
      </c>
      <c r="L41" s="101">
        <v>4</v>
      </c>
      <c r="M41" s="101">
        <v>21</v>
      </c>
      <c r="N41" s="101">
        <v>17</v>
      </c>
      <c r="O41" s="101">
        <v>6</v>
      </c>
      <c r="P41" s="221">
        <v>67.239999999999995</v>
      </c>
      <c r="Q41" s="54"/>
      <c r="R41" s="54"/>
      <c r="S41" s="54"/>
      <c r="T41" s="55"/>
      <c r="U41" s="54"/>
      <c r="V41" s="54"/>
      <c r="W41" s="54"/>
    </row>
    <row r="42" spans="1:23" s="56" customFormat="1" ht="15" customHeight="1" x14ac:dyDescent="0.2">
      <c r="A42" s="376"/>
      <c r="B42" s="379"/>
      <c r="C42" s="379"/>
      <c r="D42" s="379"/>
      <c r="E42" s="102" t="s">
        <v>37</v>
      </c>
      <c r="F42" s="101">
        <v>36</v>
      </c>
      <c r="G42" s="101">
        <v>36</v>
      </c>
      <c r="H42" s="101">
        <v>0</v>
      </c>
      <c r="I42" s="101">
        <v>0</v>
      </c>
      <c r="J42" s="103">
        <v>100</v>
      </c>
      <c r="K42" s="101">
        <v>0</v>
      </c>
      <c r="L42" s="101">
        <v>0</v>
      </c>
      <c r="M42" s="101">
        <v>16</v>
      </c>
      <c r="N42" s="101">
        <v>16</v>
      </c>
      <c r="O42" s="101">
        <v>4</v>
      </c>
      <c r="P42" s="221">
        <v>69.44</v>
      </c>
      <c r="Q42" s="54"/>
      <c r="R42" s="54"/>
      <c r="S42" s="54"/>
      <c r="T42" s="55"/>
      <c r="U42" s="54"/>
      <c r="V42" s="54"/>
      <c r="W42" s="54"/>
    </row>
    <row r="43" spans="1:23" s="56" customFormat="1" ht="15" customHeight="1" x14ac:dyDescent="0.2">
      <c r="A43" s="377"/>
      <c r="B43" s="380"/>
      <c r="C43" s="380"/>
      <c r="D43" s="380"/>
      <c r="E43" s="102" t="s">
        <v>61</v>
      </c>
      <c r="F43" s="101">
        <v>84</v>
      </c>
      <c r="G43" s="101">
        <v>84</v>
      </c>
      <c r="H43" s="101">
        <v>0</v>
      </c>
      <c r="I43" s="101">
        <v>0</v>
      </c>
      <c r="J43" s="103">
        <v>100</v>
      </c>
      <c r="K43" s="101">
        <v>0</v>
      </c>
      <c r="L43" s="101">
        <v>4</v>
      </c>
      <c r="M43" s="101">
        <v>37</v>
      </c>
      <c r="N43" s="101">
        <v>33</v>
      </c>
      <c r="O43" s="101">
        <v>10</v>
      </c>
      <c r="P43" s="221">
        <v>68.180000000000007</v>
      </c>
      <c r="Q43" s="54"/>
      <c r="R43" s="54"/>
      <c r="S43" s="54"/>
      <c r="T43" s="55"/>
      <c r="U43" s="54"/>
      <c r="V43" s="54"/>
      <c r="W43" s="54"/>
    </row>
    <row r="44" spans="1:23" s="56" customFormat="1" ht="15" customHeight="1" x14ac:dyDescent="0.2">
      <c r="A44" s="375">
        <v>12</v>
      </c>
      <c r="B44" s="378" t="s">
        <v>163</v>
      </c>
      <c r="C44" s="378" t="s">
        <v>176</v>
      </c>
      <c r="D44" s="378" t="s">
        <v>179</v>
      </c>
      <c r="E44" s="102" t="s">
        <v>36</v>
      </c>
      <c r="F44" s="101">
        <v>63</v>
      </c>
      <c r="G44" s="101">
        <v>63</v>
      </c>
      <c r="H44" s="101">
        <v>0</v>
      </c>
      <c r="I44" s="101">
        <v>0</v>
      </c>
      <c r="J44" s="103">
        <v>100</v>
      </c>
      <c r="K44" s="101">
        <v>0</v>
      </c>
      <c r="L44" s="101">
        <v>1</v>
      </c>
      <c r="M44" s="101">
        <v>21</v>
      </c>
      <c r="N44" s="101">
        <v>32</v>
      </c>
      <c r="O44" s="101">
        <v>9</v>
      </c>
      <c r="P44" s="221">
        <v>72.7</v>
      </c>
      <c r="Q44" s="54"/>
      <c r="R44" s="54"/>
      <c r="S44" s="54"/>
      <c r="T44" s="55"/>
      <c r="U44" s="54"/>
      <c r="V44" s="54"/>
      <c r="W44" s="54"/>
    </row>
    <row r="45" spans="1:23" s="56" customFormat="1" ht="15" customHeight="1" x14ac:dyDescent="0.2">
      <c r="A45" s="376"/>
      <c r="B45" s="379"/>
      <c r="C45" s="379"/>
      <c r="D45" s="379"/>
      <c r="E45" s="102" t="s">
        <v>37</v>
      </c>
      <c r="F45" s="101">
        <v>43</v>
      </c>
      <c r="G45" s="101">
        <v>43</v>
      </c>
      <c r="H45" s="101">
        <v>0</v>
      </c>
      <c r="I45" s="101">
        <v>0</v>
      </c>
      <c r="J45" s="103">
        <v>100</v>
      </c>
      <c r="K45" s="101">
        <v>0</v>
      </c>
      <c r="L45" s="101">
        <v>0</v>
      </c>
      <c r="M45" s="101">
        <v>10</v>
      </c>
      <c r="N45" s="101">
        <v>25</v>
      </c>
      <c r="O45" s="101">
        <v>8</v>
      </c>
      <c r="P45" s="221">
        <v>79.36</v>
      </c>
      <c r="Q45" s="54"/>
      <c r="R45" s="54"/>
      <c r="S45" s="54"/>
      <c r="T45" s="55"/>
      <c r="U45" s="54"/>
      <c r="V45" s="54"/>
      <c r="W45" s="54"/>
    </row>
    <row r="46" spans="1:23" s="56" customFormat="1" ht="15" customHeight="1" x14ac:dyDescent="0.2">
      <c r="A46" s="377"/>
      <c r="B46" s="380"/>
      <c r="C46" s="380"/>
      <c r="D46" s="380"/>
      <c r="E46" s="102" t="s">
        <v>61</v>
      </c>
      <c r="F46" s="101">
        <v>106</v>
      </c>
      <c r="G46" s="101">
        <v>106</v>
      </c>
      <c r="H46" s="101">
        <v>0</v>
      </c>
      <c r="I46" s="101">
        <v>0</v>
      </c>
      <c r="J46" s="103">
        <v>100</v>
      </c>
      <c r="K46" s="101">
        <v>0</v>
      </c>
      <c r="L46" s="101">
        <v>1</v>
      </c>
      <c r="M46" s="101">
        <v>31</v>
      </c>
      <c r="N46" s="101">
        <v>57</v>
      </c>
      <c r="O46" s="101">
        <v>17</v>
      </c>
      <c r="P46" s="221">
        <v>75.400000000000006</v>
      </c>
      <c r="Q46" s="54"/>
      <c r="R46" s="54"/>
      <c r="S46" s="54"/>
      <c r="T46" s="55"/>
      <c r="U46" s="54"/>
      <c r="V46" s="54"/>
      <c r="W46" s="54"/>
    </row>
    <row r="47" spans="1:23" s="56" customFormat="1" ht="15" customHeight="1" x14ac:dyDescent="0.2">
      <c r="A47" s="375">
        <v>13</v>
      </c>
      <c r="B47" s="378" t="s">
        <v>163</v>
      </c>
      <c r="C47" s="378" t="s">
        <v>162</v>
      </c>
      <c r="D47" s="378" t="s">
        <v>180</v>
      </c>
      <c r="E47" s="102" t="s">
        <v>36</v>
      </c>
      <c r="F47" s="101">
        <v>12</v>
      </c>
      <c r="G47" s="101">
        <v>12</v>
      </c>
      <c r="H47" s="101">
        <v>0</v>
      </c>
      <c r="I47" s="101">
        <v>0</v>
      </c>
      <c r="J47" s="103">
        <v>100</v>
      </c>
      <c r="K47" s="101">
        <v>0</v>
      </c>
      <c r="L47" s="101">
        <v>2</v>
      </c>
      <c r="M47" s="101">
        <v>2</v>
      </c>
      <c r="N47" s="101">
        <v>8</v>
      </c>
      <c r="O47" s="101">
        <v>0</v>
      </c>
      <c r="P47" s="221">
        <v>64.17</v>
      </c>
      <c r="Q47" s="54"/>
      <c r="R47" s="54"/>
      <c r="S47" s="54"/>
      <c r="T47" s="55"/>
      <c r="U47" s="54"/>
      <c r="V47" s="54"/>
      <c r="W47" s="54"/>
    </row>
    <row r="48" spans="1:23" s="56" customFormat="1" ht="15" customHeight="1" x14ac:dyDescent="0.2">
      <c r="A48" s="376"/>
      <c r="B48" s="379"/>
      <c r="C48" s="379"/>
      <c r="D48" s="379"/>
      <c r="E48" s="102" t="s">
        <v>37</v>
      </c>
      <c r="F48" s="101">
        <v>18</v>
      </c>
      <c r="G48" s="101">
        <v>18</v>
      </c>
      <c r="H48" s="101">
        <v>0</v>
      </c>
      <c r="I48" s="101">
        <v>0</v>
      </c>
      <c r="J48" s="103">
        <v>100</v>
      </c>
      <c r="K48" s="101">
        <v>0</v>
      </c>
      <c r="L48" s="101">
        <v>3</v>
      </c>
      <c r="M48" s="101">
        <v>8</v>
      </c>
      <c r="N48" s="101">
        <v>6</v>
      </c>
      <c r="O48" s="101">
        <v>1</v>
      </c>
      <c r="P48" s="221">
        <v>58.75</v>
      </c>
      <c r="Q48" s="54"/>
      <c r="R48" s="54"/>
      <c r="S48" s="54"/>
      <c r="T48" s="55"/>
      <c r="U48" s="54"/>
      <c r="V48" s="54"/>
      <c r="W48" s="54"/>
    </row>
    <row r="49" spans="1:23" s="56" customFormat="1" ht="15" customHeight="1" x14ac:dyDescent="0.2">
      <c r="A49" s="377"/>
      <c r="B49" s="380"/>
      <c r="C49" s="380"/>
      <c r="D49" s="380"/>
      <c r="E49" s="102" t="s">
        <v>61</v>
      </c>
      <c r="F49" s="101">
        <v>30</v>
      </c>
      <c r="G49" s="101">
        <v>30</v>
      </c>
      <c r="H49" s="101">
        <v>0</v>
      </c>
      <c r="I49" s="101">
        <v>0</v>
      </c>
      <c r="J49" s="103">
        <v>100</v>
      </c>
      <c r="K49" s="101">
        <v>0</v>
      </c>
      <c r="L49" s="101">
        <v>5</v>
      </c>
      <c r="M49" s="101">
        <v>10</v>
      </c>
      <c r="N49" s="101">
        <v>14</v>
      </c>
      <c r="O49" s="101">
        <v>1</v>
      </c>
      <c r="P49" s="221">
        <v>60.92</v>
      </c>
      <c r="Q49" s="54"/>
      <c r="R49" s="54"/>
      <c r="S49" s="54"/>
      <c r="T49" s="55"/>
      <c r="U49" s="54"/>
      <c r="V49" s="54"/>
      <c r="W49" s="54"/>
    </row>
    <row r="50" spans="1:23" s="56" customFormat="1" ht="15" customHeight="1" x14ac:dyDescent="0.2">
      <c r="A50" s="375">
        <v>14</v>
      </c>
      <c r="B50" s="378" t="s">
        <v>163</v>
      </c>
      <c r="C50" s="378" t="s">
        <v>162</v>
      </c>
      <c r="D50" s="378" t="s">
        <v>181</v>
      </c>
      <c r="E50" s="102" t="s">
        <v>36</v>
      </c>
      <c r="F50" s="101">
        <v>18</v>
      </c>
      <c r="G50" s="101">
        <v>18</v>
      </c>
      <c r="H50" s="101">
        <v>0</v>
      </c>
      <c r="I50" s="101">
        <v>0</v>
      </c>
      <c r="J50" s="103">
        <v>100</v>
      </c>
      <c r="K50" s="101">
        <v>0</v>
      </c>
      <c r="L50" s="101">
        <v>6</v>
      </c>
      <c r="M50" s="101">
        <v>9</v>
      </c>
      <c r="N50" s="101">
        <v>3</v>
      </c>
      <c r="O50" s="101">
        <v>0</v>
      </c>
      <c r="P50" s="221">
        <v>49.17</v>
      </c>
      <c r="Q50" s="54"/>
      <c r="R50" s="54"/>
      <c r="S50" s="54"/>
      <c r="T50" s="55"/>
      <c r="U50" s="54"/>
      <c r="V50" s="54"/>
      <c r="W50" s="54"/>
    </row>
    <row r="51" spans="1:23" s="56" customFormat="1" ht="15" customHeight="1" x14ac:dyDescent="0.2">
      <c r="A51" s="376"/>
      <c r="B51" s="379"/>
      <c r="C51" s="379"/>
      <c r="D51" s="379"/>
      <c r="E51" s="102" t="s">
        <v>37</v>
      </c>
      <c r="F51" s="101">
        <v>14</v>
      </c>
      <c r="G51" s="101">
        <v>14</v>
      </c>
      <c r="H51" s="101">
        <v>0</v>
      </c>
      <c r="I51" s="101">
        <v>0</v>
      </c>
      <c r="J51" s="103">
        <v>100</v>
      </c>
      <c r="K51" s="101">
        <v>0</v>
      </c>
      <c r="L51" s="101">
        <v>3</v>
      </c>
      <c r="M51" s="101">
        <v>6</v>
      </c>
      <c r="N51" s="101">
        <v>5</v>
      </c>
      <c r="O51" s="101">
        <v>0</v>
      </c>
      <c r="P51" s="221">
        <v>59.64</v>
      </c>
      <c r="Q51" s="54"/>
      <c r="R51" s="54"/>
      <c r="S51" s="54"/>
      <c r="T51" s="55"/>
      <c r="U51" s="54"/>
      <c r="V51" s="54"/>
      <c r="W51" s="54"/>
    </row>
    <row r="52" spans="1:23" s="56" customFormat="1" ht="15" customHeight="1" x14ac:dyDescent="0.2">
      <c r="A52" s="377"/>
      <c r="B52" s="380"/>
      <c r="C52" s="380"/>
      <c r="D52" s="380"/>
      <c r="E52" s="102" t="s">
        <v>61</v>
      </c>
      <c r="F52" s="101">
        <v>32</v>
      </c>
      <c r="G52" s="101">
        <v>32</v>
      </c>
      <c r="H52" s="101">
        <v>0</v>
      </c>
      <c r="I52" s="101">
        <v>0</v>
      </c>
      <c r="J52" s="103">
        <v>100</v>
      </c>
      <c r="K52" s="101">
        <v>0</v>
      </c>
      <c r="L52" s="101">
        <v>9</v>
      </c>
      <c r="M52" s="101">
        <v>15</v>
      </c>
      <c r="N52" s="101">
        <v>8</v>
      </c>
      <c r="O52" s="101">
        <v>0</v>
      </c>
      <c r="P52" s="221">
        <v>53.75</v>
      </c>
      <c r="Q52" s="54"/>
      <c r="R52" s="54"/>
      <c r="S52" s="54"/>
      <c r="T52" s="55"/>
      <c r="U52" s="54"/>
      <c r="V52" s="54"/>
      <c r="W52" s="54"/>
    </row>
    <row r="53" spans="1:23" s="56" customFormat="1" ht="15" customHeight="1" x14ac:dyDescent="0.2">
      <c r="A53" s="375">
        <v>15</v>
      </c>
      <c r="B53" s="378" t="s">
        <v>163</v>
      </c>
      <c r="C53" s="378" t="s">
        <v>162</v>
      </c>
      <c r="D53" s="378" t="s">
        <v>183</v>
      </c>
      <c r="E53" s="102" t="s">
        <v>36</v>
      </c>
      <c r="F53" s="101">
        <v>12</v>
      </c>
      <c r="G53" s="101">
        <v>12</v>
      </c>
      <c r="H53" s="101">
        <v>0</v>
      </c>
      <c r="I53" s="101">
        <v>0</v>
      </c>
      <c r="J53" s="103">
        <v>100</v>
      </c>
      <c r="K53" s="101">
        <v>0</v>
      </c>
      <c r="L53" s="101">
        <v>3</v>
      </c>
      <c r="M53" s="101">
        <v>4</v>
      </c>
      <c r="N53" s="101">
        <v>5</v>
      </c>
      <c r="O53" s="101">
        <v>0</v>
      </c>
      <c r="P53" s="221">
        <v>60.42</v>
      </c>
      <c r="Q53" s="54"/>
      <c r="R53" s="54"/>
      <c r="S53" s="54"/>
      <c r="T53" s="55"/>
      <c r="U53" s="54"/>
      <c r="V53" s="54"/>
      <c r="W53" s="54"/>
    </row>
    <row r="54" spans="1:23" s="56" customFormat="1" ht="15" customHeight="1" x14ac:dyDescent="0.2">
      <c r="A54" s="376"/>
      <c r="B54" s="379"/>
      <c r="C54" s="379"/>
      <c r="D54" s="379"/>
      <c r="E54" s="102" t="s">
        <v>37</v>
      </c>
      <c r="F54" s="101">
        <v>11</v>
      </c>
      <c r="G54" s="101">
        <v>11</v>
      </c>
      <c r="H54" s="101">
        <v>0</v>
      </c>
      <c r="I54" s="101">
        <v>0</v>
      </c>
      <c r="J54" s="103">
        <v>100</v>
      </c>
      <c r="K54" s="101">
        <v>0</v>
      </c>
      <c r="L54" s="101">
        <v>2</v>
      </c>
      <c r="M54" s="101">
        <v>7</v>
      </c>
      <c r="N54" s="101">
        <v>2</v>
      </c>
      <c r="O54" s="101">
        <v>0</v>
      </c>
      <c r="P54" s="221">
        <v>51.59</v>
      </c>
      <c r="Q54" s="54"/>
      <c r="R54" s="54"/>
      <c r="S54" s="54"/>
      <c r="T54" s="55"/>
      <c r="U54" s="54"/>
      <c r="V54" s="54"/>
      <c r="W54" s="54"/>
    </row>
    <row r="55" spans="1:23" s="56" customFormat="1" ht="15" customHeight="1" x14ac:dyDescent="0.2">
      <c r="A55" s="377"/>
      <c r="B55" s="380"/>
      <c r="C55" s="380"/>
      <c r="D55" s="380"/>
      <c r="E55" s="102" t="s">
        <v>61</v>
      </c>
      <c r="F55" s="101">
        <v>23</v>
      </c>
      <c r="G55" s="101">
        <v>23</v>
      </c>
      <c r="H55" s="101">
        <v>0</v>
      </c>
      <c r="I55" s="101">
        <v>0</v>
      </c>
      <c r="J55" s="103">
        <v>100</v>
      </c>
      <c r="K55" s="101">
        <v>0</v>
      </c>
      <c r="L55" s="101">
        <v>5</v>
      </c>
      <c r="M55" s="101">
        <v>11</v>
      </c>
      <c r="N55" s="101">
        <v>7</v>
      </c>
      <c r="O55" s="101">
        <v>0</v>
      </c>
      <c r="P55" s="221">
        <v>56.2</v>
      </c>
      <c r="Q55" s="54"/>
      <c r="R55" s="54"/>
      <c r="S55" s="54"/>
      <c r="T55" s="55"/>
      <c r="U55" s="54"/>
      <c r="V55" s="54"/>
      <c r="W55" s="54"/>
    </row>
    <row r="56" spans="1:23" s="56" customFormat="1" ht="15" customHeight="1" x14ac:dyDescent="0.2">
      <c r="A56" s="375">
        <v>16</v>
      </c>
      <c r="B56" s="378" t="s">
        <v>163</v>
      </c>
      <c r="C56" s="378" t="s">
        <v>162</v>
      </c>
      <c r="D56" s="378" t="s">
        <v>184</v>
      </c>
      <c r="E56" s="102" t="s">
        <v>36</v>
      </c>
      <c r="F56" s="101">
        <v>10</v>
      </c>
      <c r="G56" s="101">
        <v>10</v>
      </c>
      <c r="H56" s="101">
        <v>0</v>
      </c>
      <c r="I56" s="101">
        <v>0</v>
      </c>
      <c r="J56" s="103">
        <v>100</v>
      </c>
      <c r="K56" s="101">
        <v>0</v>
      </c>
      <c r="L56" s="101">
        <v>0</v>
      </c>
      <c r="M56" s="101">
        <v>5</v>
      </c>
      <c r="N56" s="101">
        <v>5</v>
      </c>
      <c r="O56" s="101">
        <v>0</v>
      </c>
      <c r="P56" s="221">
        <v>66</v>
      </c>
      <c r="Q56" s="54"/>
      <c r="R56" s="54"/>
      <c r="S56" s="54"/>
      <c r="T56" s="55"/>
      <c r="U56" s="54"/>
      <c r="V56" s="54"/>
      <c r="W56" s="54"/>
    </row>
    <row r="57" spans="1:23" s="56" customFormat="1" ht="15" customHeight="1" x14ac:dyDescent="0.2">
      <c r="A57" s="376"/>
      <c r="B57" s="379"/>
      <c r="C57" s="379"/>
      <c r="D57" s="379"/>
      <c r="E57" s="102" t="s">
        <v>37</v>
      </c>
      <c r="F57" s="101">
        <v>5</v>
      </c>
      <c r="G57" s="101">
        <v>5</v>
      </c>
      <c r="H57" s="101">
        <v>0</v>
      </c>
      <c r="I57" s="101">
        <v>0</v>
      </c>
      <c r="J57" s="103">
        <v>100</v>
      </c>
      <c r="K57" s="101">
        <v>0</v>
      </c>
      <c r="L57" s="101">
        <v>0</v>
      </c>
      <c r="M57" s="101">
        <v>2</v>
      </c>
      <c r="N57" s="101">
        <v>2</v>
      </c>
      <c r="O57" s="101">
        <v>1</v>
      </c>
      <c r="P57" s="221">
        <v>67.5</v>
      </c>
      <c r="Q57" s="54"/>
      <c r="R57" s="54"/>
      <c r="S57" s="54"/>
      <c r="T57" s="55"/>
      <c r="U57" s="54"/>
      <c r="V57" s="54"/>
      <c r="W57" s="54"/>
    </row>
    <row r="58" spans="1:23" s="56" customFormat="1" ht="15" customHeight="1" x14ac:dyDescent="0.2">
      <c r="A58" s="377"/>
      <c r="B58" s="380"/>
      <c r="C58" s="380"/>
      <c r="D58" s="380"/>
      <c r="E58" s="102" t="s">
        <v>61</v>
      </c>
      <c r="F58" s="101">
        <v>15</v>
      </c>
      <c r="G58" s="101">
        <v>15</v>
      </c>
      <c r="H58" s="101">
        <v>0</v>
      </c>
      <c r="I58" s="101">
        <v>0</v>
      </c>
      <c r="J58" s="103">
        <v>100</v>
      </c>
      <c r="K58" s="101">
        <v>0</v>
      </c>
      <c r="L58" s="101">
        <v>0</v>
      </c>
      <c r="M58" s="101">
        <v>7</v>
      </c>
      <c r="N58" s="101">
        <v>7</v>
      </c>
      <c r="O58" s="101">
        <v>1</v>
      </c>
      <c r="P58" s="221">
        <v>66.5</v>
      </c>
      <c r="Q58" s="54"/>
      <c r="R58" s="54"/>
      <c r="S58" s="54"/>
      <c r="T58" s="55"/>
      <c r="U58" s="54"/>
      <c r="V58" s="54"/>
      <c r="W58" s="54"/>
    </row>
    <row r="59" spans="1:23" s="56" customFormat="1" ht="15" customHeight="1" x14ac:dyDescent="0.2">
      <c r="A59" s="375">
        <v>17</v>
      </c>
      <c r="B59" s="378" t="s">
        <v>163</v>
      </c>
      <c r="C59" s="378" t="s">
        <v>162</v>
      </c>
      <c r="D59" s="378" t="s">
        <v>185</v>
      </c>
      <c r="E59" s="102" t="s">
        <v>36</v>
      </c>
      <c r="F59" s="101">
        <v>16</v>
      </c>
      <c r="G59" s="101">
        <v>16</v>
      </c>
      <c r="H59" s="101">
        <v>0</v>
      </c>
      <c r="I59" s="101">
        <v>0</v>
      </c>
      <c r="J59" s="103">
        <v>100</v>
      </c>
      <c r="K59" s="101">
        <v>0</v>
      </c>
      <c r="L59" s="101">
        <v>2</v>
      </c>
      <c r="M59" s="101">
        <v>9</v>
      </c>
      <c r="N59" s="101">
        <v>5</v>
      </c>
      <c r="O59" s="101">
        <v>0</v>
      </c>
      <c r="P59" s="221">
        <v>58.44</v>
      </c>
      <c r="Q59" s="54"/>
      <c r="R59" s="54"/>
      <c r="S59" s="54"/>
      <c r="T59" s="55"/>
      <c r="U59" s="54"/>
      <c r="V59" s="54"/>
      <c r="W59" s="54"/>
    </row>
    <row r="60" spans="1:23" s="56" customFormat="1" ht="15" customHeight="1" x14ac:dyDescent="0.2">
      <c r="A60" s="376"/>
      <c r="B60" s="379"/>
      <c r="C60" s="379"/>
      <c r="D60" s="379"/>
      <c r="E60" s="102" t="s">
        <v>37</v>
      </c>
      <c r="F60" s="101">
        <v>13</v>
      </c>
      <c r="G60" s="101">
        <v>13</v>
      </c>
      <c r="H60" s="101">
        <v>0</v>
      </c>
      <c r="I60" s="101">
        <v>0</v>
      </c>
      <c r="J60" s="103">
        <v>100</v>
      </c>
      <c r="K60" s="101">
        <v>0</v>
      </c>
      <c r="L60" s="101">
        <v>0</v>
      </c>
      <c r="M60" s="101">
        <v>6</v>
      </c>
      <c r="N60" s="101">
        <v>7</v>
      </c>
      <c r="O60" s="101">
        <v>0</v>
      </c>
      <c r="P60" s="221">
        <v>65.38</v>
      </c>
      <c r="Q60" s="54"/>
      <c r="R60" s="54"/>
      <c r="S60" s="54"/>
      <c r="T60" s="55"/>
      <c r="U60" s="54"/>
      <c r="V60" s="54"/>
      <c r="W60" s="54"/>
    </row>
    <row r="61" spans="1:23" s="56" customFormat="1" ht="15" customHeight="1" x14ac:dyDescent="0.2">
      <c r="A61" s="377"/>
      <c r="B61" s="380"/>
      <c r="C61" s="380"/>
      <c r="D61" s="380"/>
      <c r="E61" s="102" t="s">
        <v>61</v>
      </c>
      <c r="F61" s="101">
        <v>29</v>
      </c>
      <c r="G61" s="101">
        <v>29</v>
      </c>
      <c r="H61" s="101">
        <v>0</v>
      </c>
      <c r="I61" s="101">
        <v>0</v>
      </c>
      <c r="J61" s="103">
        <v>100</v>
      </c>
      <c r="K61" s="101">
        <v>0</v>
      </c>
      <c r="L61" s="101">
        <v>2</v>
      </c>
      <c r="M61" s="101">
        <v>15</v>
      </c>
      <c r="N61" s="101">
        <v>12</v>
      </c>
      <c r="O61" s="101">
        <v>0</v>
      </c>
      <c r="P61" s="221">
        <v>61.55</v>
      </c>
      <c r="Q61" s="54"/>
      <c r="R61" s="54"/>
      <c r="S61" s="54"/>
      <c r="T61" s="55"/>
      <c r="U61" s="54"/>
      <c r="V61" s="54"/>
      <c r="W61" s="54"/>
    </row>
    <row r="62" spans="1:23" s="56" customFormat="1" ht="15" customHeight="1" x14ac:dyDescent="0.2">
      <c r="A62" s="375">
        <v>18</v>
      </c>
      <c r="B62" s="378" t="s">
        <v>163</v>
      </c>
      <c r="C62" s="378" t="s">
        <v>162</v>
      </c>
      <c r="D62" s="378" t="s">
        <v>186</v>
      </c>
      <c r="E62" s="102" t="s">
        <v>36</v>
      </c>
      <c r="F62" s="101">
        <v>11</v>
      </c>
      <c r="G62" s="101">
        <v>11</v>
      </c>
      <c r="H62" s="101">
        <v>0</v>
      </c>
      <c r="I62" s="101">
        <v>0</v>
      </c>
      <c r="J62" s="103">
        <v>100</v>
      </c>
      <c r="K62" s="101">
        <v>0</v>
      </c>
      <c r="L62" s="101">
        <v>0</v>
      </c>
      <c r="M62" s="101">
        <v>5</v>
      </c>
      <c r="N62" s="101">
        <v>5</v>
      </c>
      <c r="O62" s="101">
        <v>1</v>
      </c>
      <c r="P62" s="221">
        <v>71.36</v>
      </c>
      <c r="Q62" s="54"/>
      <c r="R62" s="54"/>
      <c r="S62" s="54"/>
      <c r="T62" s="55"/>
      <c r="U62" s="54"/>
      <c r="V62" s="54"/>
      <c r="W62" s="54"/>
    </row>
    <row r="63" spans="1:23" s="56" customFormat="1" ht="15" customHeight="1" x14ac:dyDescent="0.2">
      <c r="A63" s="376"/>
      <c r="B63" s="379"/>
      <c r="C63" s="379"/>
      <c r="D63" s="379"/>
      <c r="E63" s="102" t="s">
        <v>37</v>
      </c>
      <c r="F63" s="101">
        <v>21</v>
      </c>
      <c r="G63" s="101">
        <v>21</v>
      </c>
      <c r="H63" s="101">
        <v>0</v>
      </c>
      <c r="I63" s="101">
        <v>0</v>
      </c>
      <c r="J63" s="103">
        <v>100</v>
      </c>
      <c r="K63" s="101">
        <v>0</v>
      </c>
      <c r="L63" s="101">
        <v>1</v>
      </c>
      <c r="M63" s="101">
        <v>7</v>
      </c>
      <c r="N63" s="101">
        <v>11</v>
      </c>
      <c r="O63" s="101">
        <v>2</v>
      </c>
      <c r="P63" s="221">
        <v>73.45</v>
      </c>
      <c r="Q63" s="54"/>
      <c r="R63" s="54"/>
      <c r="S63" s="54"/>
      <c r="T63" s="55"/>
      <c r="U63" s="54"/>
      <c r="V63" s="54"/>
      <c r="W63" s="54"/>
    </row>
    <row r="64" spans="1:23" s="56" customFormat="1" ht="15" customHeight="1" x14ac:dyDescent="0.2">
      <c r="A64" s="377"/>
      <c r="B64" s="380"/>
      <c r="C64" s="380"/>
      <c r="D64" s="380"/>
      <c r="E64" s="102" t="s">
        <v>61</v>
      </c>
      <c r="F64" s="101">
        <v>32</v>
      </c>
      <c r="G64" s="101">
        <v>32</v>
      </c>
      <c r="H64" s="101">
        <v>0</v>
      </c>
      <c r="I64" s="101">
        <v>0</v>
      </c>
      <c r="J64" s="103">
        <v>100</v>
      </c>
      <c r="K64" s="101">
        <v>0</v>
      </c>
      <c r="L64" s="101">
        <v>1</v>
      </c>
      <c r="M64" s="101">
        <v>12</v>
      </c>
      <c r="N64" s="101">
        <v>16</v>
      </c>
      <c r="O64" s="101">
        <v>3</v>
      </c>
      <c r="P64" s="221">
        <v>72.73</v>
      </c>
      <c r="Q64" s="54"/>
      <c r="R64" s="54"/>
      <c r="S64" s="54"/>
      <c r="T64" s="55"/>
      <c r="U64" s="54"/>
      <c r="V64" s="54"/>
      <c r="W64" s="54"/>
    </row>
    <row r="65" spans="1:23" s="56" customFormat="1" ht="15" customHeight="1" x14ac:dyDescent="0.2">
      <c r="A65" s="375">
        <v>19</v>
      </c>
      <c r="B65" s="378" t="s">
        <v>163</v>
      </c>
      <c r="C65" s="378" t="s">
        <v>176</v>
      </c>
      <c r="D65" s="378" t="s">
        <v>187</v>
      </c>
      <c r="E65" s="102" t="s">
        <v>36</v>
      </c>
      <c r="F65" s="101">
        <v>23</v>
      </c>
      <c r="G65" s="101">
        <v>23</v>
      </c>
      <c r="H65" s="101">
        <v>0</v>
      </c>
      <c r="I65" s="101">
        <v>0</v>
      </c>
      <c r="J65" s="103">
        <v>100</v>
      </c>
      <c r="K65" s="101">
        <v>0</v>
      </c>
      <c r="L65" s="101">
        <v>2</v>
      </c>
      <c r="M65" s="101">
        <v>8</v>
      </c>
      <c r="N65" s="101">
        <v>13</v>
      </c>
      <c r="O65" s="101">
        <v>0</v>
      </c>
      <c r="P65" s="221">
        <v>66.3</v>
      </c>
      <c r="Q65" s="54"/>
      <c r="R65" s="54"/>
      <c r="S65" s="54"/>
      <c r="T65" s="55"/>
      <c r="U65" s="54"/>
      <c r="V65" s="54"/>
      <c r="W65" s="54"/>
    </row>
    <row r="66" spans="1:23" s="56" customFormat="1" ht="15" customHeight="1" x14ac:dyDescent="0.2">
      <c r="A66" s="376"/>
      <c r="B66" s="379"/>
      <c r="C66" s="379"/>
      <c r="D66" s="379"/>
      <c r="E66" s="102" t="s">
        <v>37</v>
      </c>
      <c r="F66" s="101">
        <v>14</v>
      </c>
      <c r="G66" s="101">
        <v>14</v>
      </c>
      <c r="H66" s="101">
        <v>0</v>
      </c>
      <c r="I66" s="101">
        <v>0</v>
      </c>
      <c r="J66" s="103">
        <v>100</v>
      </c>
      <c r="K66" s="101">
        <v>0</v>
      </c>
      <c r="L66" s="101">
        <v>0</v>
      </c>
      <c r="M66" s="101">
        <v>4</v>
      </c>
      <c r="N66" s="101">
        <v>6</v>
      </c>
      <c r="O66" s="101">
        <v>4</v>
      </c>
      <c r="P66" s="221">
        <v>77.680000000000007</v>
      </c>
      <c r="Q66" s="54"/>
      <c r="R66" s="54"/>
      <c r="S66" s="54"/>
      <c r="T66" s="55"/>
      <c r="U66" s="54"/>
      <c r="V66" s="54"/>
      <c r="W66" s="54"/>
    </row>
    <row r="67" spans="1:23" s="56" customFormat="1" ht="15" customHeight="1" x14ac:dyDescent="0.2">
      <c r="A67" s="377"/>
      <c r="B67" s="380"/>
      <c r="C67" s="380"/>
      <c r="D67" s="380"/>
      <c r="E67" s="102" t="s">
        <v>61</v>
      </c>
      <c r="F67" s="101">
        <v>37</v>
      </c>
      <c r="G67" s="101">
        <v>37</v>
      </c>
      <c r="H67" s="101">
        <v>0</v>
      </c>
      <c r="I67" s="101">
        <v>0</v>
      </c>
      <c r="J67" s="103">
        <v>100</v>
      </c>
      <c r="K67" s="101">
        <v>0</v>
      </c>
      <c r="L67" s="101">
        <v>2</v>
      </c>
      <c r="M67" s="101">
        <v>12</v>
      </c>
      <c r="N67" s="101">
        <v>19</v>
      </c>
      <c r="O67" s="101">
        <v>4</v>
      </c>
      <c r="P67" s="221">
        <v>70.61</v>
      </c>
      <c r="Q67" s="54"/>
      <c r="R67" s="54"/>
      <c r="S67" s="54"/>
      <c r="T67" s="55"/>
      <c r="U67" s="54"/>
      <c r="V67" s="54"/>
      <c r="W67" s="54"/>
    </row>
    <row r="68" spans="1:23" s="56" customFormat="1" ht="15" customHeight="1" x14ac:dyDescent="0.2">
      <c r="A68" s="375">
        <v>20</v>
      </c>
      <c r="B68" s="378" t="s">
        <v>165</v>
      </c>
      <c r="C68" s="378" t="s">
        <v>162</v>
      </c>
      <c r="D68" s="378" t="s">
        <v>189</v>
      </c>
      <c r="E68" s="102" t="s">
        <v>36</v>
      </c>
      <c r="F68" s="101">
        <v>37</v>
      </c>
      <c r="G68" s="101">
        <v>37</v>
      </c>
      <c r="H68" s="101">
        <v>0</v>
      </c>
      <c r="I68" s="101">
        <v>0</v>
      </c>
      <c r="J68" s="103">
        <v>100</v>
      </c>
      <c r="K68" s="101">
        <v>0</v>
      </c>
      <c r="L68" s="101">
        <v>6</v>
      </c>
      <c r="M68" s="101">
        <v>12</v>
      </c>
      <c r="N68" s="101">
        <v>17</v>
      </c>
      <c r="O68" s="101">
        <v>2</v>
      </c>
      <c r="P68" s="221">
        <v>63.04</v>
      </c>
      <c r="Q68" s="54"/>
      <c r="R68" s="54"/>
      <c r="S68" s="54"/>
      <c r="T68" s="55"/>
      <c r="U68" s="54"/>
      <c r="V68" s="54"/>
      <c r="W68" s="54"/>
    </row>
    <row r="69" spans="1:23" s="56" customFormat="1" ht="15" customHeight="1" x14ac:dyDescent="0.2">
      <c r="A69" s="376"/>
      <c r="B69" s="379"/>
      <c r="C69" s="379"/>
      <c r="D69" s="379"/>
      <c r="E69" s="102" t="s">
        <v>37</v>
      </c>
      <c r="F69" s="101">
        <v>24</v>
      </c>
      <c r="G69" s="101">
        <v>24</v>
      </c>
      <c r="H69" s="101">
        <v>0</v>
      </c>
      <c r="I69" s="101">
        <v>0</v>
      </c>
      <c r="J69" s="103">
        <v>100</v>
      </c>
      <c r="K69" s="101">
        <v>0</v>
      </c>
      <c r="L69" s="101">
        <v>2</v>
      </c>
      <c r="M69" s="101">
        <v>5</v>
      </c>
      <c r="N69" s="101">
        <v>13</v>
      </c>
      <c r="O69" s="101">
        <v>4</v>
      </c>
      <c r="P69" s="221">
        <v>71.67</v>
      </c>
      <c r="Q69" s="54"/>
      <c r="R69" s="54"/>
      <c r="S69" s="54"/>
      <c r="T69" s="55"/>
      <c r="U69" s="54"/>
      <c r="V69" s="54"/>
      <c r="W69" s="54"/>
    </row>
    <row r="70" spans="1:23" s="56" customFormat="1" ht="15" customHeight="1" x14ac:dyDescent="0.2">
      <c r="A70" s="377"/>
      <c r="B70" s="380"/>
      <c r="C70" s="380"/>
      <c r="D70" s="380"/>
      <c r="E70" s="102" t="s">
        <v>61</v>
      </c>
      <c r="F70" s="101">
        <v>61</v>
      </c>
      <c r="G70" s="101">
        <v>61</v>
      </c>
      <c r="H70" s="101">
        <v>0</v>
      </c>
      <c r="I70" s="101">
        <v>0</v>
      </c>
      <c r="J70" s="103">
        <v>100</v>
      </c>
      <c r="K70" s="101">
        <v>0</v>
      </c>
      <c r="L70" s="101">
        <v>8</v>
      </c>
      <c r="M70" s="101">
        <v>17</v>
      </c>
      <c r="N70" s="101">
        <v>30</v>
      </c>
      <c r="O70" s="101">
        <v>6</v>
      </c>
      <c r="P70" s="221">
        <v>66.430000000000007</v>
      </c>
      <c r="Q70" s="54"/>
      <c r="R70" s="54"/>
      <c r="S70" s="54"/>
      <c r="T70" s="55"/>
      <c r="U70" s="54"/>
      <c r="V70" s="54"/>
      <c r="W70" s="54"/>
    </row>
    <row r="71" spans="1:23" s="56" customFormat="1" ht="15" customHeight="1" x14ac:dyDescent="0.2">
      <c r="A71" s="375">
        <v>21</v>
      </c>
      <c r="B71" s="378" t="s">
        <v>165</v>
      </c>
      <c r="C71" s="378" t="s">
        <v>162</v>
      </c>
      <c r="D71" s="378" t="s">
        <v>190</v>
      </c>
      <c r="E71" s="102" t="s">
        <v>36</v>
      </c>
      <c r="F71" s="101">
        <v>15</v>
      </c>
      <c r="G71" s="101">
        <v>15</v>
      </c>
      <c r="H71" s="101">
        <v>0</v>
      </c>
      <c r="I71" s="101">
        <v>0</v>
      </c>
      <c r="J71" s="103">
        <v>100</v>
      </c>
      <c r="K71" s="101">
        <v>0</v>
      </c>
      <c r="L71" s="101">
        <v>1</v>
      </c>
      <c r="M71" s="101">
        <v>7</v>
      </c>
      <c r="N71" s="101">
        <v>5</v>
      </c>
      <c r="O71" s="101">
        <v>2</v>
      </c>
      <c r="P71" s="221">
        <v>67.5</v>
      </c>
      <c r="Q71" s="54"/>
      <c r="R71" s="54"/>
      <c r="S71" s="54"/>
      <c r="T71" s="55"/>
      <c r="U71" s="54"/>
      <c r="V71" s="54"/>
      <c r="W71" s="54"/>
    </row>
    <row r="72" spans="1:23" s="56" customFormat="1" ht="15" customHeight="1" x14ac:dyDescent="0.2">
      <c r="A72" s="376"/>
      <c r="B72" s="379"/>
      <c r="C72" s="379"/>
      <c r="D72" s="379"/>
      <c r="E72" s="102" t="s">
        <v>37</v>
      </c>
      <c r="F72" s="101">
        <v>22</v>
      </c>
      <c r="G72" s="101">
        <v>21</v>
      </c>
      <c r="H72" s="101">
        <v>0</v>
      </c>
      <c r="I72" s="101">
        <v>1</v>
      </c>
      <c r="J72" s="103">
        <v>95.45</v>
      </c>
      <c r="K72" s="101">
        <v>0</v>
      </c>
      <c r="L72" s="101">
        <v>0</v>
      </c>
      <c r="M72" s="101">
        <v>7</v>
      </c>
      <c r="N72" s="101">
        <v>10</v>
      </c>
      <c r="O72" s="101">
        <v>4</v>
      </c>
      <c r="P72" s="221">
        <v>73.64</v>
      </c>
      <c r="Q72" s="54"/>
      <c r="R72" s="54"/>
      <c r="S72" s="54"/>
      <c r="T72" s="55"/>
      <c r="U72" s="54"/>
      <c r="V72" s="54"/>
      <c r="W72" s="54"/>
    </row>
    <row r="73" spans="1:23" s="56" customFormat="1" ht="15" customHeight="1" x14ac:dyDescent="0.2">
      <c r="A73" s="377"/>
      <c r="B73" s="380"/>
      <c r="C73" s="380"/>
      <c r="D73" s="380"/>
      <c r="E73" s="102" t="s">
        <v>61</v>
      </c>
      <c r="F73" s="101">
        <v>37</v>
      </c>
      <c r="G73" s="101">
        <v>36</v>
      </c>
      <c r="H73" s="101">
        <v>0</v>
      </c>
      <c r="I73" s="101">
        <v>1</v>
      </c>
      <c r="J73" s="103">
        <v>97.3</v>
      </c>
      <c r="K73" s="101">
        <v>0</v>
      </c>
      <c r="L73" s="101">
        <v>1</v>
      </c>
      <c r="M73" s="101">
        <v>14</v>
      </c>
      <c r="N73" s="101">
        <v>15</v>
      </c>
      <c r="O73" s="101">
        <v>6</v>
      </c>
      <c r="P73" s="221">
        <v>71.150000000000006</v>
      </c>
      <c r="Q73" s="54"/>
      <c r="R73" s="54"/>
      <c r="S73" s="54"/>
      <c r="T73" s="55"/>
      <c r="U73" s="54"/>
      <c r="V73" s="54"/>
      <c r="W73" s="54"/>
    </row>
    <row r="74" spans="1:23" s="56" customFormat="1" ht="15" customHeight="1" x14ac:dyDescent="0.2">
      <c r="A74" s="375">
        <v>22</v>
      </c>
      <c r="B74" s="378" t="s">
        <v>165</v>
      </c>
      <c r="C74" s="378" t="s">
        <v>162</v>
      </c>
      <c r="D74" s="378" t="s">
        <v>191</v>
      </c>
      <c r="E74" s="102" t="s">
        <v>36</v>
      </c>
      <c r="F74" s="101">
        <v>1</v>
      </c>
      <c r="G74" s="101">
        <v>1</v>
      </c>
      <c r="H74" s="101">
        <v>0</v>
      </c>
      <c r="I74" s="101">
        <v>0</v>
      </c>
      <c r="J74" s="103">
        <v>100</v>
      </c>
      <c r="K74" s="101">
        <v>0</v>
      </c>
      <c r="L74" s="101">
        <v>1</v>
      </c>
      <c r="M74" s="101">
        <v>0</v>
      </c>
      <c r="N74" s="101">
        <v>0</v>
      </c>
      <c r="O74" s="101">
        <v>0</v>
      </c>
      <c r="P74" s="221">
        <v>37.5</v>
      </c>
      <c r="Q74" s="54"/>
      <c r="R74" s="54"/>
      <c r="S74" s="54"/>
      <c r="T74" s="55"/>
      <c r="U74" s="54"/>
      <c r="V74" s="54"/>
      <c r="W74" s="54"/>
    </row>
    <row r="75" spans="1:23" s="56" customFormat="1" ht="15" customHeight="1" x14ac:dyDescent="0.2">
      <c r="A75" s="376"/>
      <c r="B75" s="379"/>
      <c r="C75" s="379"/>
      <c r="D75" s="379"/>
      <c r="E75" s="102" t="s">
        <v>37</v>
      </c>
      <c r="F75" s="101">
        <v>6</v>
      </c>
      <c r="G75" s="101">
        <v>5</v>
      </c>
      <c r="H75" s="101">
        <v>0</v>
      </c>
      <c r="I75" s="101">
        <v>1</v>
      </c>
      <c r="J75" s="103">
        <v>83.33</v>
      </c>
      <c r="K75" s="101">
        <v>0</v>
      </c>
      <c r="L75" s="101">
        <v>0</v>
      </c>
      <c r="M75" s="101">
        <v>3</v>
      </c>
      <c r="N75" s="101">
        <v>2</v>
      </c>
      <c r="O75" s="101">
        <v>0</v>
      </c>
      <c r="P75" s="221">
        <v>50</v>
      </c>
      <c r="Q75" s="54"/>
      <c r="R75" s="54"/>
      <c r="S75" s="54"/>
      <c r="T75" s="55"/>
      <c r="U75" s="54"/>
      <c r="V75" s="54"/>
      <c r="W75" s="54"/>
    </row>
    <row r="76" spans="1:23" s="56" customFormat="1" ht="15" customHeight="1" x14ac:dyDescent="0.2">
      <c r="A76" s="377"/>
      <c r="B76" s="380"/>
      <c r="C76" s="380"/>
      <c r="D76" s="380"/>
      <c r="E76" s="102" t="s">
        <v>61</v>
      </c>
      <c r="F76" s="101">
        <v>7</v>
      </c>
      <c r="G76" s="101">
        <v>6</v>
      </c>
      <c r="H76" s="101">
        <v>0</v>
      </c>
      <c r="I76" s="101">
        <v>1</v>
      </c>
      <c r="J76" s="103">
        <v>85.71</v>
      </c>
      <c r="K76" s="101">
        <v>0</v>
      </c>
      <c r="L76" s="101">
        <v>1</v>
      </c>
      <c r="M76" s="101">
        <v>3</v>
      </c>
      <c r="N76" s="101">
        <v>2</v>
      </c>
      <c r="O76" s="101">
        <v>0</v>
      </c>
      <c r="P76" s="221">
        <v>48.21</v>
      </c>
      <c r="Q76" s="54"/>
      <c r="R76" s="54"/>
      <c r="S76" s="54"/>
      <c r="T76" s="55"/>
      <c r="U76" s="54"/>
      <c r="V76" s="54"/>
      <c r="W76" s="54"/>
    </row>
    <row r="77" spans="1:23" s="56" customFormat="1" ht="15" customHeight="1" x14ac:dyDescent="0.2">
      <c r="A77" s="375">
        <v>23</v>
      </c>
      <c r="B77" s="378" t="s">
        <v>163</v>
      </c>
      <c r="C77" s="378" t="s">
        <v>162</v>
      </c>
      <c r="D77" s="378" t="s">
        <v>192</v>
      </c>
      <c r="E77" s="102" t="s">
        <v>36</v>
      </c>
      <c r="F77" s="101">
        <v>18</v>
      </c>
      <c r="G77" s="101">
        <v>18</v>
      </c>
      <c r="H77" s="101">
        <v>0</v>
      </c>
      <c r="I77" s="101">
        <v>0</v>
      </c>
      <c r="J77" s="103">
        <v>100</v>
      </c>
      <c r="K77" s="101">
        <v>0</v>
      </c>
      <c r="L77" s="101">
        <v>0</v>
      </c>
      <c r="M77" s="101">
        <v>12</v>
      </c>
      <c r="N77" s="101">
        <v>4</v>
      </c>
      <c r="O77" s="101">
        <v>2</v>
      </c>
      <c r="P77" s="221">
        <v>60.83</v>
      </c>
      <c r="Q77" s="54"/>
      <c r="R77" s="54"/>
      <c r="S77" s="54"/>
      <c r="T77" s="55"/>
      <c r="U77" s="54"/>
      <c r="V77" s="54"/>
      <c r="W77" s="54"/>
    </row>
    <row r="78" spans="1:23" s="56" customFormat="1" ht="15" customHeight="1" x14ac:dyDescent="0.2">
      <c r="A78" s="376"/>
      <c r="B78" s="379"/>
      <c r="C78" s="379"/>
      <c r="D78" s="379"/>
      <c r="E78" s="102" t="s">
        <v>37</v>
      </c>
      <c r="F78" s="101">
        <v>18</v>
      </c>
      <c r="G78" s="101">
        <v>17</v>
      </c>
      <c r="H78" s="101">
        <v>0</v>
      </c>
      <c r="I78" s="101">
        <v>1</v>
      </c>
      <c r="J78" s="103">
        <v>94.44</v>
      </c>
      <c r="K78" s="101">
        <v>0</v>
      </c>
      <c r="L78" s="101">
        <v>2</v>
      </c>
      <c r="M78" s="101">
        <v>8</v>
      </c>
      <c r="N78" s="101">
        <v>7</v>
      </c>
      <c r="O78" s="101">
        <v>0</v>
      </c>
      <c r="P78" s="221">
        <v>61.11</v>
      </c>
      <c r="Q78" s="54"/>
      <c r="R78" s="54"/>
      <c r="S78" s="54"/>
      <c r="T78" s="55"/>
      <c r="U78" s="54"/>
      <c r="V78" s="54"/>
      <c r="W78" s="54"/>
    </row>
    <row r="79" spans="1:23" s="56" customFormat="1" ht="15" customHeight="1" x14ac:dyDescent="0.2">
      <c r="A79" s="377"/>
      <c r="B79" s="380"/>
      <c r="C79" s="380"/>
      <c r="D79" s="380"/>
      <c r="E79" s="102" t="s">
        <v>61</v>
      </c>
      <c r="F79" s="101">
        <v>36</v>
      </c>
      <c r="G79" s="101">
        <v>35</v>
      </c>
      <c r="H79" s="101">
        <v>0</v>
      </c>
      <c r="I79" s="101">
        <v>1</v>
      </c>
      <c r="J79" s="103">
        <v>97.22</v>
      </c>
      <c r="K79" s="101">
        <v>0</v>
      </c>
      <c r="L79" s="101">
        <v>2</v>
      </c>
      <c r="M79" s="101">
        <v>20</v>
      </c>
      <c r="N79" s="101">
        <v>11</v>
      </c>
      <c r="O79" s="101">
        <v>2</v>
      </c>
      <c r="P79" s="221">
        <v>60.97</v>
      </c>
      <c r="Q79" s="54"/>
      <c r="R79" s="54"/>
      <c r="S79" s="54"/>
      <c r="T79" s="55"/>
      <c r="U79" s="54"/>
      <c r="V79" s="54"/>
      <c r="W79" s="54"/>
    </row>
    <row r="80" spans="1:23" s="56" customFormat="1" ht="15" customHeight="1" x14ac:dyDescent="0.2">
      <c r="A80" s="375">
        <v>24</v>
      </c>
      <c r="B80" s="378" t="s">
        <v>163</v>
      </c>
      <c r="C80" s="378" t="s">
        <v>162</v>
      </c>
      <c r="D80" s="378" t="s">
        <v>193</v>
      </c>
      <c r="E80" s="102" t="s">
        <v>36</v>
      </c>
      <c r="F80" s="101">
        <v>61</v>
      </c>
      <c r="G80" s="101">
        <v>61</v>
      </c>
      <c r="H80" s="101">
        <v>0</v>
      </c>
      <c r="I80" s="101">
        <v>0</v>
      </c>
      <c r="J80" s="103">
        <v>100</v>
      </c>
      <c r="K80" s="101">
        <v>0</v>
      </c>
      <c r="L80" s="101">
        <v>5</v>
      </c>
      <c r="M80" s="101">
        <v>41</v>
      </c>
      <c r="N80" s="101">
        <v>12</v>
      </c>
      <c r="O80" s="101">
        <v>3</v>
      </c>
      <c r="P80" s="221">
        <v>60.04</v>
      </c>
      <c r="Q80" s="54"/>
      <c r="R80" s="54"/>
      <c r="S80" s="54"/>
      <c r="T80" s="55"/>
      <c r="U80" s="54"/>
      <c r="V80" s="54"/>
      <c r="W80" s="54"/>
    </row>
    <row r="81" spans="1:23" s="56" customFormat="1" ht="15" customHeight="1" x14ac:dyDescent="0.2">
      <c r="A81" s="376"/>
      <c r="B81" s="379"/>
      <c r="C81" s="379"/>
      <c r="D81" s="379"/>
      <c r="E81" s="102" t="s">
        <v>37</v>
      </c>
      <c r="F81" s="101">
        <v>39</v>
      </c>
      <c r="G81" s="101">
        <v>39</v>
      </c>
      <c r="H81" s="101">
        <v>0</v>
      </c>
      <c r="I81" s="101">
        <v>0</v>
      </c>
      <c r="J81" s="103">
        <v>100</v>
      </c>
      <c r="K81" s="101">
        <v>0</v>
      </c>
      <c r="L81" s="101">
        <v>4</v>
      </c>
      <c r="M81" s="101">
        <v>21</v>
      </c>
      <c r="N81" s="101">
        <v>11</v>
      </c>
      <c r="O81" s="101">
        <v>3</v>
      </c>
      <c r="P81" s="221">
        <v>64.040000000000006</v>
      </c>
      <c r="Q81" s="54"/>
      <c r="R81" s="54"/>
      <c r="S81" s="54"/>
      <c r="T81" s="55"/>
      <c r="U81" s="54"/>
      <c r="V81" s="54"/>
      <c r="W81" s="54"/>
    </row>
    <row r="82" spans="1:23" s="56" customFormat="1" ht="15" customHeight="1" x14ac:dyDescent="0.2">
      <c r="A82" s="377"/>
      <c r="B82" s="380"/>
      <c r="C82" s="380"/>
      <c r="D82" s="380"/>
      <c r="E82" s="102" t="s">
        <v>61</v>
      </c>
      <c r="F82" s="101">
        <v>100</v>
      </c>
      <c r="G82" s="101">
        <v>100</v>
      </c>
      <c r="H82" s="101">
        <v>0</v>
      </c>
      <c r="I82" s="101">
        <v>0</v>
      </c>
      <c r="J82" s="103">
        <v>100</v>
      </c>
      <c r="K82" s="101">
        <v>0</v>
      </c>
      <c r="L82" s="101">
        <v>9</v>
      </c>
      <c r="M82" s="101">
        <v>62</v>
      </c>
      <c r="N82" s="101">
        <v>23</v>
      </c>
      <c r="O82" s="101">
        <v>6</v>
      </c>
      <c r="P82" s="221">
        <v>61.6</v>
      </c>
      <c r="Q82" s="54"/>
      <c r="R82" s="54"/>
      <c r="S82" s="54"/>
      <c r="T82" s="55"/>
      <c r="U82" s="54"/>
      <c r="V82" s="54"/>
      <c r="W82" s="54"/>
    </row>
    <row r="83" spans="1:23" s="56" customFormat="1" ht="15" customHeight="1" x14ac:dyDescent="0.2">
      <c r="A83" s="375">
        <v>25</v>
      </c>
      <c r="B83" s="378" t="s">
        <v>163</v>
      </c>
      <c r="C83" s="378" t="s">
        <v>162</v>
      </c>
      <c r="D83" s="378" t="s">
        <v>194</v>
      </c>
      <c r="E83" s="102" t="s">
        <v>36</v>
      </c>
      <c r="F83" s="101">
        <v>20</v>
      </c>
      <c r="G83" s="101">
        <v>20</v>
      </c>
      <c r="H83" s="101">
        <v>0</v>
      </c>
      <c r="I83" s="101">
        <v>0</v>
      </c>
      <c r="J83" s="103">
        <v>100</v>
      </c>
      <c r="K83" s="101">
        <v>0</v>
      </c>
      <c r="L83" s="101">
        <v>8</v>
      </c>
      <c r="M83" s="101">
        <v>8</v>
      </c>
      <c r="N83" s="101">
        <v>4</v>
      </c>
      <c r="O83" s="101">
        <v>0</v>
      </c>
      <c r="P83" s="221">
        <v>49</v>
      </c>
      <c r="Q83" s="54"/>
      <c r="R83" s="54"/>
      <c r="S83" s="54"/>
      <c r="T83" s="55"/>
      <c r="U83" s="54"/>
      <c r="V83" s="54"/>
      <c r="W83" s="54"/>
    </row>
    <row r="84" spans="1:23" s="56" customFormat="1" ht="15" customHeight="1" x14ac:dyDescent="0.2">
      <c r="A84" s="376"/>
      <c r="B84" s="379"/>
      <c r="C84" s="379"/>
      <c r="D84" s="379"/>
      <c r="E84" s="102" t="s">
        <v>37</v>
      </c>
      <c r="F84" s="101">
        <v>16</v>
      </c>
      <c r="G84" s="101">
        <v>16</v>
      </c>
      <c r="H84" s="101">
        <v>0</v>
      </c>
      <c r="I84" s="101">
        <v>0</v>
      </c>
      <c r="J84" s="103">
        <v>100</v>
      </c>
      <c r="K84" s="101">
        <v>0</v>
      </c>
      <c r="L84" s="101">
        <v>4</v>
      </c>
      <c r="M84" s="101">
        <v>9</v>
      </c>
      <c r="N84" s="101">
        <v>3</v>
      </c>
      <c r="O84" s="101">
        <v>0</v>
      </c>
      <c r="P84" s="221">
        <v>50.78</v>
      </c>
      <c r="Q84" s="54"/>
      <c r="R84" s="54"/>
      <c r="S84" s="54"/>
      <c r="T84" s="55"/>
      <c r="U84" s="54"/>
      <c r="V84" s="54"/>
      <c r="W84" s="54"/>
    </row>
    <row r="85" spans="1:23" s="56" customFormat="1" ht="15" customHeight="1" x14ac:dyDescent="0.2">
      <c r="A85" s="377"/>
      <c r="B85" s="380"/>
      <c r="C85" s="380"/>
      <c r="D85" s="380"/>
      <c r="E85" s="102" t="s">
        <v>61</v>
      </c>
      <c r="F85" s="101">
        <v>36</v>
      </c>
      <c r="G85" s="101">
        <v>36</v>
      </c>
      <c r="H85" s="101">
        <v>0</v>
      </c>
      <c r="I85" s="101">
        <v>0</v>
      </c>
      <c r="J85" s="103">
        <v>100</v>
      </c>
      <c r="K85" s="101">
        <v>0</v>
      </c>
      <c r="L85" s="101">
        <v>12</v>
      </c>
      <c r="M85" s="101">
        <v>17</v>
      </c>
      <c r="N85" s="101">
        <v>7</v>
      </c>
      <c r="O85" s="101">
        <v>0</v>
      </c>
      <c r="P85" s="221">
        <v>49.79</v>
      </c>
      <c r="Q85" s="54"/>
      <c r="R85" s="54"/>
      <c r="S85" s="54"/>
      <c r="T85" s="55"/>
      <c r="U85" s="54"/>
      <c r="V85" s="54"/>
      <c r="W85" s="54"/>
    </row>
    <row r="86" spans="1:23" s="56" customFormat="1" ht="15" customHeight="1" x14ac:dyDescent="0.2">
      <c r="A86" s="375">
        <v>26</v>
      </c>
      <c r="B86" s="378" t="s">
        <v>163</v>
      </c>
      <c r="C86" s="378" t="s">
        <v>162</v>
      </c>
      <c r="D86" s="378" t="s">
        <v>195</v>
      </c>
      <c r="E86" s="102" t="s">
        <v>36</v>
      </c>
      <c r="F86" s="101">
        <v>20</v>
      </c>
      <c r="G86" s="101">
        <v>20</v>
      </c>
      <c r="H86" s="101">
        <v>0</v>
      </c>
      <c r="I86" s="101">
        <v>0</v>
      </c>
      <c r="J86" s="103">
        <v>100</v>
      </c>
      <c r="K86" s="101">
        <v>0</v>
      </c>
      <c r="L86" s="101">
        <v>0</v>
      </c>
      <c r="M86" s="101">
        <v>13</v>
      </c>
      <c r="N86" s="101">
        <v>5</v>
      </c>
      <c r="O86" s="101">
        <v>2</v>
      </c>
      <c r="P86" s="221">
        <v>63.75</v>
      </c>
      <c r="Q86" s="54"/>
      <c r="R86" s="54"/>
      <c r="S86" s="54"/>
      <c r="T86" s="55"/>
      <c r="U86" s="54"/>
      <c r="V86" s="54"/>
      <c r="W86" s="54"/>
    </row>
    <row r="87" spans="1:23" s="56" customFormat="1" ht="15" customHeight="1" x14ac:dyDescent="0.2">
      <c r="A87" s="376"/>
      <c r="B87" s="379"/>
      <c r="C87" s="379"/>
      <c r="D87" s="379"/>
      <c r="E87" s="102" t="s">
        <v>37</v>
      </c>
      <c r="F87" s="101">
        <v>14</v>
      </c>
      <c r="G87" s="101">
        <v>14</v>
      </c>
      <c r="H87" s="101">
        <v>0</v>
      </c>
      <c r="I87" s="101">
        <v>0</v>
      </c>
      <c r="J87" s="103">
        <v>100</v>
      </c>
      <c r="K87" s="101">
        <v>0</v>
      </c>
      <c r="L87" s="101">
        <v>0</v>
      </c>
      <c r="M87" s="101">
        <v>4</v>
      </c>
      <c r="N87" s="101">
        <v>9</v>
      </c>
      <c r="O87" s="101">
        <v>1</v>
      </c>
      <c r="P87" s="221">
        <v>69.819999999999993</v>
      </c>
      <c r="Q87" s="54"/>
      <c r="R87" s="54"/>
      <c r="S87" s="54"/>
      <c r="T87" s="55"/>
      <c r="U87" s="54"/>
      <c r="V87" s="54"/>
      <c r="W87" s="54"/>
    </row>
    <row r="88" spans="1:23" s="56" customFormat="1" ht="15" customHeight="1" x14ac:dyDescent="0.2">
      <c r="A88" s="377"/>
      <c r="B88" s="380"/>
      <c r="C88" s="380"/>
      <c r="D88" s="380"/>
      <c r="E88" s="102" t="s">
        <v>61</v>
      </c>
      <c r="F88" s="101">
        <v>34</v>
      </c>
      <c r="G88" s="101">
        <v>34</v>
      </c>
      <c r="H88" s="101">
        <v>0</v>
      </c>
      <c r="I88" s="101">
        <v>0</v>
      </c>
      <c r="J88" s="103">
        <v>100</v>
      </c>
      <c r="K88" s="101">
        <v>0</v>
      </c>
      <c r="L88" s="101">
        <v>0</v>
      </c>
      <c r="M88" s="101">
        <v>17</v>
      </c>
      <c r="N88" s="101">
        <v>14</v>
      </c>
      <c r="O88" s="101">
        <v>3</v>
      </c>
      <c r="P88" s="221">
        <v>66.25</v>
      </c>
      <c r="Q88" s="54"/>
      <c r="R88" s="54"/>
      <c r="S88" s="54"/>
      <c r="T88" s="55"/>
      <c r="U88" s="54"/>
      <c r="V88" s="54"/>
      <c r="W88" s="54"/>
    </row>
    <row r="89" spans="1:23" s="56" customFormat="1" ht="15" customHeight="1" x14ac:dyDescent="0.2">
      <c r="A89" s="375">
        <v>27</v>
      </c>
      <c r="B89" s="378" t="s">
        <v>163</v>
      </c>
      <c r="C89" s="378" t="s">
        <v>162</v>
      </c>
      <c r="D89" s="378" t="s">
        <v>196</v>
      </c>
      <c r="E89" s="102" t="s">
        <v>36</v>
      </c>
      <c r="F89" s="101">
        <v>17</v>
      </c>
      <c r="G89" s="101">
        <v>17</v>
      </c>
      <c r="H89" s="101">
        <v>0</v>
      </c>
      <c r="I89" s="101">
        <v>0</v>
      </c>
      <c r="J89" s="103">
        <v>100</v>
      </c>
      <c r="K89" s="101">
        <v>0</v>
      </c>
      <c r="L89" s="101">
        <v>3</v>
      </c>
      <c r="M89" s="101">
        <v>10</v>
      </c>
      <c r="N89" s="101">
        <v>3</v>
      </c>
      <c r="O89" s="101">
        <v>1</v>
      </c>
      <c r="P89" s="221">
        <v>55.88</v>
      </c>
      <c r="Q89" s="54"/>
      <c r="R89" s="54"/>
      <c r="S89" s="54"/>
      <c r="T89" s="55"/>
      <c r="U89" s="54"/>
      <c r="V89" s="54"/>
      <c r="W89" s="54"/>
    </row>
    <row r="90" spans="1:23" s="56" customFormat="1" ht="15" customHeight="1" x14ac:dyDescent="0.2">
      <c r="A90" s="376"/>
      <c r="B90" s="379"/>
      <c r="C90" s="379"/>
      <c r="D90" s="379"/>
      <c r="E90" s="102" t="s">
        <v>37</v>
      </c>
      <c r="F90" s="101">
        <v>18</v>
      </c>
      <c r="G90" s="101">
        <v>18</v>
      </c>
      <c r="H90" s="101">
        <v>0</v>
      </c>
      <c r="I90" s="101">
        <v>0</v>
      </c>
      <c r="J90" s="103">
        <v>100</v>
      </c>
      <c r="K90" s="101">
        <v>0</v>
      </c>
      <c r="L90" s="101">
        <v>0</v>
      </c>
      <c r="M90" s="101">
        <v>7</v>
      </c>
      <c r="N90" s="101">
        <v>9</v>
      </c>
      <c r="O90" s="101">
        <v>2</v>
      </c>
      <c r="P90" s="221">
        <v>69.58</v>
      </c>
      <c r="Q90" s="54"/>
      <c r="R90" s="54"/>
      <c r="S90" s="54"/>
      <c r="T90" s="55"/>
      <c r="U90" s="54"/>
      <c r="V90" s="54"/>
      <c r="W90" s="54"/>
    </row>
    <row r="91" spans="1:23" s="56" customFormat="1" ht="15" customHeight="1" x14ac:dyDescent="0.2">
      <c r="A91" s="377"/>
      <c r="B91" s="380"/>
      <c r="C91" s="380"/>
      <c r="D91" s="380"/>
      <c r="E91" s="102" t="s">
        <v>61</v>
      </c>
      <c r="F91" s="101">
        <v>35</v>
      </c>
      <c r="G91" s="101">
        <v>35</v>
      </c>
      <c r="H91" s="101">
        <v>0</v>
      </c>
      <c r="I91" s="101">
        <v>0</v>
      </c>
      <c r="J91" s="103">
        <v>100</v>
      </c>
      <c r="K91" s="101">
        <v>0</v>
      </c>
      <c r="L91" s="101">
        <v>3</v>
      </c>
      <c r="M91" s="101">
        <v>17</v>
      </c>
      <c r="N91" s="101">
        <v>12</v>
      </c>
      <c r="O91" s="101">
        <v>3</v>
      </c>
      <c r="P91" s="221">
        <v>62.93</v>
      </c>
      <c r="Q91" s="54"/>
      <c r="R91" s="54"/>
      <c r="S91" s="54"/>
      <c r="T91" s="55"/>
      <c r="U91" s="54"/>
      <c r="V91" s="54"/>
      <c r="W91" s="54"/>
    </row>
    <row r="92" spans="1:23" s="56" customFormat="1" ht="15" customHeight="1" x14ac:dyDescent="0.2">
      <c r="A92" s="375">
        <v>28</v>
      </c>
      <c r="B92" s="378" t="s">
        <v>163</v>
      </c>
      <c r="C92" s="378" t="s">
        <v>162</v>
      </c>
      <c r="D92" s="378" t="s">
        <v>202</v>
      </c>
      <c r="E92" s="102" t="s">
        <v>36</v>
      </c>
      <c r="F92" s="101">
        <v>14</v>
      </c>
      <c r="G92" s="101">
        <v>14</v>
      </c>
      <c r="H92" s="101">
        <v>0</v>
      </c>
      <c r="I92" s="101">
        <v>0</v>
      </c>
      <c r="J92" s="103">
        <v>100</v>
      </c>
      <c r="K92" s="101">
        <v>0</v>
      </c>
      <c r="L92" s="101">
        <v>2</v>
      </c>
      <c r="M92" s="101">
        <v>9</v>
      </c>
      <c r="N92" s="101">
        <v>3</v>
      </c>
      <c r="O92" s="101">
        <v>0</v>
      </c>
      <c r="P92" s="221">
        <v>53.93</v>
      </c>
      <c r="Q92" s="54"/>
      <c r="R92" s="54"/>
      <c r="S92" s="54"/>
      <c r="T92" s="55"/>
      <c r="U92" s="54"/>
      <c r="V92" s="54"/>
      <c r="W92" s="54"/>
    </row>
    <row r="93" spans="1:23" s="56" customFormat="1" ht="15" customHeight="1" x14ac:dyDescent="0.2">
      <c r="A93" s="376"/>
      <c r="B93" s="379"/>
      <c r="C93" s="379"/>
      <c r="D93" s="379"/>
      <c r="E93" s="102" t="s">
        <v>37</v>
      </c>
      <c r="F93" s="101">
        <v>15</v>
      </c>
      <c r="G93" s="101">
        <v>15</v>
      </c>
      <c r="H93" s="101">
        <v>0</v>
      </c>
      <c r="I93" s="101">
        <v>0</v>
      </c>
      <c r="J93" s="103">
        <v>100</v>
      </c>
      <c r="K93" s="101">
        <v>0</v>
      </c>
      <c r="L93" s="101">
        <v>0</v>
      </c>
      <c r="M93" s="101">
        <v>5</v>
      </c>
      <c r="N93" s="101">
        <v>10</v>
      </c>
      <c r="O93" s="101">
        <v>0</v>
      </c>
      <c r="P93" s="221">
        <v>70.5</v>
      </c>
      <c r="Q93" s="54"/>
      <c r="R93" s="54"/>
      <c r="S93" s="54"/>
      <c r="T93" s="55"/>
      <c r="U93" s="54"/>
      <c r="V93" s="54"/>
      <c r="W93" s="54"/>
    </row>
    <row r="94" spans="1:23" s="56" customFormat="1" ht="15" customHeight="1" x14ac:dyDescent="0.2">
      <c r="A94" s="377"/>
      <c r="B94" s="380"/>
      <c r="C94" s="380"/>
      <c r="D94" s="380"/>
      <c r="E94" s="102" t="s">
        <v>61</v>
      </c>
      <c r="F94" s="101">
        <v>29</v>
      </c>
      <c r="G94" s="101">
        <v>29</v>
      </c>
      <c r="H94" s="101">
        <v>0</v>
      </c>
      <c r="I94" s="101">
        <v>0</v>
      </c>
      <c r="J94" s="103">
        <v>100</v>
      </c>
      <c r="K94" s="101">
        <v>0</v>
      </c>
      <c r="L94" s="101">
        <v>2</v>
      </c>
      <c r="M94" s="101">
        <v>14</v>
      </c>
      <c r="N94" s="101">
        <v>13</v>
      </c>
      <c r="O94" s="101">
        <v>0</v>
      </c>
      <c r="P94" s="221">
        <v>62.5</v>
      </c>
      <c r="Q94" s="54"/>
      <c r="R94" s="54"/>
      <c r="S94" s="54"/>
      <c r="T94" s="55"/>
      <c r="U94" s="54"/>
      <c r="V94" s="54"/>
      <c r="W94" s="54"/>
    </row>
    <row r="95" spans="1:23" s="56" customFormat="1" ht="15" customHeight="1" x14ac:dyDescent="0.2">
      <c r="A95" s="375">
        <v>29</v>
      </c>
      <c r="B95" s="378" t="s">
        <v>163</v>
      </c>
      <c r="C95" s="378" t="s">
        <v>162</v>
      </c>
      <c r="D95" s="378" t="s">
        <v>203</v>
      </c>
      <c r="E95" s="102" t="s">
        <v>36</v>
      </c>
      <c r="F95" s="101">
        <v>36</v>
      </c>
      <c r="G95" s="101">
        <v>36</v>
      </c>
      <c r="H95" s="101">
        <v>0</v>
      </c>
      <c r="I95" s="101">
        <v>0</v>
      </c>
      <c r="J95" s="103">
        <v>100</v>
      </c>
      <c r="K95" s="101">
        <v>0</v>
      </c>
      <c r="L95" s="101">
        <v>4</v>
      </c>
      <c r="M95" s="101">
        <v>10</v>
      </c>
      <c r="N95" s="101">
        <v>19</v>
      </c>
      <c r="O95" s="101">
        <v>3</v>
      </c>
      <c r="P95" s="221">
        <v>69.38</v>
      </c>
      <c r="Q95" s="54"/>
      <c r="R95" s="54"/>
      <c r="S95" s="54"/>
      <c r="T95" s="55"/>
      <c r="U95" s="54"/>
      <c r="V95" s="54"/>
      <c r="W95" s="54"/>
    </row>
    <row r="96" spans="1:23" s="56" customFormat="1" ht="15" customHeight="1" x14ac:dyDescent="0.2">
      <c r="A96" s="376"/>
      <c r="B96" s="379"/>
      <c r="C96" s="379"/>
      <c r="D96" s="379"/>
      <c r="E96" s="102" t="s">
        <v>37</v>
      </c>
      <c r="F96" s="101">
        <v>27</v>
      </c>
      <c r="G96" s="101">
        <v>27</v>
      </c>
      <c r="H96" s="101">
        <v>0</v>
      </c>
      <c r="I96" s="101">
        <v>0</v>
      </c>
      <c r="J96" s="103">
        <v>100</v>
      </c>
      <c r="K96" s="101">
        <v>0</v>
      </c>
      <c r="L96" s="101">
        <v>0</v>
      </c>
      <c r="M96" s="101">
        <v>13</v>
      </c>
      <c r="N96" s="101">
        <v>12</v>
      </c>
      <c r="O96" s="101">
        <v>2</v>
      </c>
      <c r="P96" s="221">
        <v>69.81</v>
      </c>
      <c r="Q96" s="54"/>
      <c r="R96" s="54"/>
      <c r="S96" s="54"/>
      <c r="T96" s="55"/>
      <c r="U96" s="54"/>
      <c r="V96" s="54"/>
      <c r="W96" s="54"/>
    </row>
    <row r="97" spans="1:23" s="56" customFormat="1" ht="15" customHeight="1" x14ac:dyDescent="0.2">
      <c r="A97" s="377"/>
      <c r="B97" s="380"/>
      <c r="C97" s="380"/>
      <c r="D97" s="380"/>
      <c r="E97" s="102" t="s">
        <v>61</v>
      </c>
      <c r="F97" s="101">
        <v>63</v>
      </c>
      <c r="G97" s="101">
        <v>63</v>
      </c>
      <c r="H97" s="101">
        <v>0</v>
      </c>
      <c r="I97" s="101">
        <v>0</v>
      </c>
      <c r="J97" s="103">
        <v>100</v>
      </c>
      <c r="K97" s="101">
        <v>0</v>
      </c>
      <c r="L97" s="101">
        <v>4</v>
      </c>
      <c r="M97" s="101">
        <v>23</v>
      </c>
      <c r="N97" s="101">
        <v>31</v>
      </c>
      <c r="O97" s="101">
        <v>5</v>
      </c>
      <c r="P97" s="221">
        <v>69.56</v>
      </c>
      <c r="Q97" s="54"/>
      <c r="R97" s="54"/>
      <c r="S97" s="54"/>
      <c r="T97" s="55"/>
      <c r="U97" s="54"/>
      <c r="V97" s="54"/>
      <c r="W97" s="54"/>
    </row>
    <row r="98" spans="1:23" s="56" customFormat="1" ht="15" customHeight="1" x14ac:dyDescent="0.2">
      <c r="A98" s="375">
        <v>30</v>
      </c>
      <c r="B98" s="378" t="s">
        <v>163</v>
      </c>
      <c r="C98" s="378" t="s">
        <v>162</v>
      </c>
      <c r="D98" s="378" t="s">
        <v>204</v>
      </c>
      <c r="E98" s="102" t="s">
        <v>36</v>
      </c>
      <c r="F98" s="101">
        <v>15</v>
      </c>
      <c r="G98" s="101">
        <v>15</v>
      </c>
      <c r="H98" s="101">
        <v>0</v>
      </c>
      <c r="I98" s="101">
        <v>0</v>
      </c>
      <c r="J98" s="103">
        <v>100</v>
      </c>
      <c r="K98" s="101">
        <v>0</v>
      </c>
      <c r="L98" s="101">
        <v>4</v>
      </c>
      <c r="M98" s="101">
        <v>9</v>
      </c>
      <c r="N98" s="101">
        <v>2</v>
      </c>
      <c r="O98" s="101">
        <v>0</v>
      </c>
      <c r="P98" s="221">
        <v>46.83</v>
      </c>
      <c r="Q98" s="54"/>
      <c r="R98" s="54"/>
      <c r="S98" s="54"/>
      <c r="T98" s="55"/>
      <c r="U98" s="54"/>
      <c r="V98" s="54"/>
      <c r="W98" s="54"/>
    </row>
    <row r="99" spans="1:23" s="56" customFormat="1" ht="15" customHeight="1" x14ac:dyDescent="0.2">
      <c r="A99" s="376"/>
      <c r="B99" s="379"/>
      <c r="C99" s="379"/>
      <c r="D99" s="379"/>
      <c r="E99" s="102" t="s">
        <v>37</v>
      </c>
      <c r="F99" s="101">
        <v>17</v>
      </c>
      <c r="G99" s="101">
        <v>17</v>
      </c>
      <c r="H99" s="101">
        <v>0</v>
      </c>
      <c r="I99" s="101">
        <v>0</v>
      </c>
      <c r="J99" s="103">
        <v>100</v>
      </c>
      <c r="K99" s="101">
        <v>0</v>
      </c>
      <c r="L99" s="101">
        <v>7</v>
      </c>
      <c r="M99" s="101">
        <v>6</v>
      </c>
      <c r="N99" s="101">
        <v>4</v>
      </c>
      <c r="O99" s="101">
        <v>0</v>
      </c>
      <c r="P99" s="221">
        <v>47.21</v>
      </c>
      <c r="Q99" s="54"/>
      <c r="R99" s="54"/>
      <c r="S99" s="54"/>
      <c r="T99" s="55"/>
      <c r="U99" s="54"/>
      <c r="V99" s="54"/>
      <c r="W99" s="54"/>
    </row>
    <row r="100" spans="1:23" s="56" customFormat="1" ht="15" customHeight="1" x14ac:dyDescent="0.2">
      <c r="A100" s="377"/>
      <c r="B100" s="380"/>
      <c r="C100" s="380"/>
      <c r="D100" s="380"/>
      <c r="E100" s="102" t="s">
        <v>61</v>
      </c>
      <c r="F100" s="101">
        <v>32</v>
      </c>
      <c r="G100" s="101">
        <v>32</v>
      </c>
      <c r="H100" s="101">
        <v>0</v>
      </c>
      <c r="I100" s="101">
        <v>0</v>
      </c>
      <c r="J100" s="103">
        <v>100</v>
      </c>
      <c r="K100" s="101">
        <v>0</v>
      </c>
      <c r="L100" s="101">
        <v>11</v>
      </c>
      <c r="M100" s="101">
        <v>15</v>
      </c>
      <c r="N100" s="101">
        <v>6</v>
      </c>
      <c r="O100" s="101">
        <v>0</v>
      </c>
      <c r="P100" s="221">
        <v>47.03</v>
      </c>
      <c r="Q100" s="54"/>
      <c r="R100" s="54"/>
      <c r="S100" s="54"/>
      <c r="T100" s="55"/>
      <c r="U100" s="54"/>
      <c r="V100" s="54"/>
      <c r="W100" s="54"/>
    </row>
    <row r="101" spans="1:23" s="56" customFormat="1" ht="15" customHeight="1" x14ac:dyDescent="0.2">
      <c r="A101" s="375">
        <v>31</v>
      </c>
      <c r="B101" s="378" t="s">
        <v>163</v>
      </c>
      <c r="C101" s="378" t="s">
        <v>162</v>
      </c>
      <c r="D101" s="378" t="s">
        <v>205</v>
      </c>
      <c r="E101" s="102" t="s">
        <v>36</v>
      </c>
      <c r="F101" s="101">
        <v>25</v>
      </c>
      <c r="G101" s="101">
        <v>25</v>
      </c>
      <c r="H101" s="101">
        <v>0</v>
      </c>
      <c r="I101" s="101">
        <v>0</v>
      </c>
      <c r="J101" s="103">
        <v>100</v>
      </c>
      <c r="K101" s="101">
        <v>0</v>
      </c>
      <c r="L101" s="101">
        <v>1</v>
      </c>
      <c r="M101" s="101">
        <v>13</v>
      </c>
      <c r="N101" s="101">
        <v>10</v>
      </c>
      <c r="O101" s="101">
        <v>1</v>
      </c>
      <c r="P101" s="221">
        <v>64.400000000000006</v>
      </c>
      <c r="Q101" s="54"/>
      <c r="R101" s="54"/>
      <c r="S101" s="54"/>
      <c r="T101" s="55"/>
      <c r="U101" s="54"/>
      <c r="V101" s="54"/>
      <c r="W101" s="54"/>
    </row>
    <row r="102" spans="1:23" s="56" customFormat="1" ht="15" customHeight="1" x14ac:dyDescent="0.2">
      <c r="A102" s="376"/>
      <c r="B102" s="379"/>
      <c r="C102" s="379"/>
      <c r="D102" s="379"/>
      <c r="E102" s="102" t="s">
        <v>37</v>
      </c>
      <c r="F102" s="101">
        <v>20</v>
      </c>
      <c r="G102" s="101">
        <v>20</v>
      </c>
      <c r="H102" s="101">
        <v>0</v>
      </c>
      <c r="I102" s="101">
        <v>0</v>
      </c>
      <c r="J102" s="103">
        <v>100</v>
      </c>
      <c r="K102" s="101">
        <v>0</v>
      </c>
      <c r="L102" s="101">
        <v>0</v>
      </c>
      <c r="M102" s="101">
        <v>7</v>
      </c>
      <c r="N102" s="101">
        <v>12</v>
      </c>
      <c r="O102" s="101">
        <v>1</v>
      </c>
      <c r="P102" s="221">
        <v>70.88</v>
      </c>
      <c r="Q102" s="54"/>
      <c r="R102" s="54"/>
      <c r="S102" s="54"/>
      <c r="T102" s="55"/>
      <c r="U102" s="54"/>
      <c r="V102" s="54"/>
      <c r="W102" s="54"/>
    </row>
    <row r="103" spans="1:23" s="56" customFormat="1" ht="15" customHeight="1" x14ac:dyDescent="0.2">
      <c r="A103" s="377"/>
      <c r="B103" s="380"/>
      <c r="C103" s="380"/>
      <c r="D103" s="380"/>
      <c r="E103" s="102" t="s">
        <v>61</v>
      </c>
      <c r="F103" s="101">
        <v>45</v>
      </c>
      <c r="G103" s="101">
        <v>45</v>
      </c>
      <c r="H103" s="101">
        <v>0</v>
      </c>
      <c r="I103" s="101">
        <v>0</v>
      </c>
      <c r="J103" s="103">
        <v>100</v>
      </c>
      <c r="K103" s="101">
        <v>0</v>
      </c>
      <c r="L103" s="101">
        <v>1</v>
      </c>
      <c r="M103" s="101">
        <v>20</v>
      </c>
      <c r="N103" s="101">
        <v>22</v>
      </c>
      <c r="O103" s="101">
        <v>2</v>
      </c>
      <c r="P103" s="221">
        <v>67.28</v>
      </c>
      <c r="Q103" s="54"/>
      <c r="R103" s="54"/>
      <c r="S103" s="54"/>
      <c r="T103" s="55"/>
      <c r="U103" s="54"/>
      <c r="V103" s="54"/>
      <c r="W103" s="54"/>
    </row>
    <row r="104" spans="1:23" s="56" customFormat="1" ht="15" customHeight="1" x14ac:dyDescent="0.2">
      <c r="A104" s="375">
        <v>32</v>
      </c>
      <c r="B104" s="378" t="s">
        <v>163</v>
      </c>
      <c r="C104" s="378" t="s">
        <v>162</v>
      </c>
      <c r="D104" s="378" t="s">
        <v>206</v>
      </c>
      <c r="E104" s="102" t="s">
        <v>36</v>
      </c>
      <c r="F104" s="101">
        <v>24</v>
      </c>
      <c r="G104" s="101">
        <v>24</v>
      </c>
      <c r="H104" s="101">
        <v>0</v>
      </c>
      <c r="I104" s="101">
        <v>0</v>
      </c>
      <c r="J104" s="103">
        <v>100</v>
      </c>
      <c r="K104" s="101">
        <v>0</v>
      </c>
      <c r="L104" s="101">
        <v>1</v>
      </c>
      <c r="M104" s="101">
        <v>10</v>
      </c>
      <c r="N104" s="101">
        <v>10</v>
      </c>
      <c r="O104" s="101">
        <v>3</v>
      </c>
      <c r="P104" s="221">
        <v>70.42</v>
      </c>
      <c r="Q104" s="54"/>
      <c r="R104" s="54"/>
      <c r="S104" s="54"/>
      <c r="T104" s="55"/>
      <c r="U104" s="54"/>
      <c r="V104" s="54"/>
      <c r="W104" s="54"/>
    </row>
    <row r="105" spans="1:23" s="56" customFormat="1" ht="15" customHeight="1" x14ac:dyDescent="0.2">
      <c r="A105" s="376"/>
      <c r="B105" s="379"/>
      <c r="C105" s="379"/>
      <c r="D105" s="379"/>
      <c r="E105" s="102" t="s">
        <v>37</v>
      </c>
      <c r="F105" s="101">
        <v>34</v>
      </c>
      <c r="G105" s="101">
        <v>34</v>
      </c>
      <c r="H105" s="101">
        <v>0</v>
      </c>
      <c r="I105" s="101">
        <v>0</v>
      </c>
      <c r="J105" s="103">
        <v>100</v>
      </c>
      <c r="K105" s="101">
        <v>0</v>
      </c>
      <c r="L105" s="101">
        <v>2</v>
      </c>
      <c r="M105" s="101">
        <v>19</v>
      </c>
      <c r="N105" s="101">
        <v>11</v>
      </c>
      <c r="O105" s="101">
        <v>2</v>
      </c>
      <c r="P105" s="221">
        <v>60.37</v>
      </c>
      <c r="Q105" s="54"/>
      <c r="R105" s="54"/>
      <c r="S105" s="54"/>
      <c r="T105" s="55"/>
      <c r="U105" s="54"/>
      <c r="V105" s="54"/>
      <c r="W105" s="54"/>
    </row>
    <row r="106" spans="1:23" s="56" customFormat="1" ht="15" customHeight="1" x14ac:dyDescent="0.2">
      <c r="A106" s="377"/>
      <c r="B106" s="380"/>
      <c r="C106" s="380"/>
      <c r="D106" s="380"/>
      <c r="E106" s="102" t="s">
        <v>61</v>
      </c>
      <c r="F106" s="101">
        <v>58</v>
      </c>
      <c r="G106" s="101">
        <v>58</v>
      </c>
      <c r="H106" s="101">
        <v>0</v>
      </c>
      <c r="I106" s="101">
        <v>0</v>
      </c>
      <c r="J106" s="103">
        <v>100</v>
      </c>
      <c r="K106" s="101">
        <v>0</v>
      </c>
      <c r="L106" s="101">
        <v>3</v>
      </c>
      <c r="M106" s="101">
        <v>29</v>
      </c>
      <c r="N106" s="101">
        <v>21</v>
      </c>
      <c r="O106" s="101">
        <v>5</v>
      </c>
      <c r="P106" s="221">
        <v>64.53</v>
      </c>
      <c r="Q106" s="54"/>
      <c r="R106" s="54"/>
      <c r="S106" s="54"/>
      <c r="T106" s="55"/>
      <c r="U106" s="54"/>
      <c r="V106" s="54"/>
      <c r="W106" s="54"/>
    </row>
    <row r="107" spans="1:23" s="56" customFormat="1" ht="15" customHeight="1" x14ac:dyDescent="0.2">
      <c r="A107" s="375">
        <v>33</v>
      </c>
      <c r="B107" s="378" t="s">
        <v>163</v>
      </c>
      <c r="C107" s="378" t="s">
        <v>162</v>
      </c>
      <c r="D107" s="378" t="s">
        <v>207</v>
      </c>
      <c r="E107" s="102" t="s">
        <v>36</v>
      </c>
      <c r="F107" s="101">
        <v>16</v>
      </c>
      <c r="G107" s="101">
        <v>16</v>
      </c>
      <c r="H107" s="101">
        <v>0</v>
      </c>
      <c r="I107" s="101">
        <v>0</v>
      </c>
      <c r="J107" s="103">
        <v>100</v>
      </c>
      <c r="K107" s="101">
        <v>0</v>
      </c>
      <c r="L107" s="101">
        <v>2</v>
      </c>
      <c r="M107" s="101">
        <v>10</v>
      </c>
      <c r="N107" s="101">
        <v>3</v>
      </c>
      <c r="O107" s="101">
        <v>1</v>
      </c>
      <c r="P107" s="221">
        <v>57.03</v>
      </c>
      <c r="Q107" s="54"/>
      <c r="R107" s="54"/>
      <c r="S107" s="54"/>
      <c r="T107" s="55"/>
      <c r="U107" s="54"/>
      <c r="V107" s="54"/>
      <c r="W107" s="54"/>
    </row>
    <row r="108" spans="1:23" s="56" customFormat="1" ht="15" customHeight="1" x14ac:dyDescent="0.2">
      <c r="A108" s="376"/>
      <c r="B108" s="379"/>
      <c r="C108" s="379"/>
      <c r="D108" s="379"/>
      <c r="E108" s="102" t="s">
        <v>37</v>
      </c>
      <c r="F108" s="101">
        <v>23</v>
      </c>
      <c r="G108" s="101">
        <v>23</v>
      </c>
      <c r="H108" s="101">
        <v>0</v>
      </c>
      <c r="I108" s="101">
        <v>0</v>
      </c>
      <c r="J108" s="103">
        <v>100</v>
      </c>
      <c r="K108" s="101">
        <v>0</v>
      </c>
      <c r="L108" s="101">
        <v>2</v>
      </c>
      <c r="M108" s="101">
        <v>7</v>
      </c>
      <c r="N108" s="101">
        <v>10</v>
      </c>
      <c r="O108" s="101">
        <v>4</v>
      </c>
      <c r="P108" s="221">
        <v>69.67</v>
      </c>
      <c r="Q108" s="54"/>
      <c r="R108" s="54"/>
      <c r="S108" s="54"/>
      <c r="T108" s="55"/>
      <c r="U108" s="54"/>
      <c r="V108" s="54"/>
      <c r="W108" s="54"/>
    </row>
    <row r="109" spans="1:23" s="56" customFormat="1" ht="15" customHeight="1" x14ac:dyDescent="0.2">
      <c r="A109" s="377"/>
      <c r="B109" s="380"/>
      <c r="C109" s="380"/>
      <c r="D109" s="380"/>
      <c r="E109" s="102" t="s">
        <v>61</v>
      </c>
      <c r="F109" s="101">
        <v>39</v>
      </c>
      <c r="G109" s="101">
        <v>39</v>
      </c>
      <c r="H109" s="101">
        <v>0</v>
      </c>
      <c r="I109" s="101">
        <v>0</v>
      </c>
      <c r="J109" s="103">
        <v>100</v>
      </c>
      <c r="K109" s="101">
        <v>0</v>
      </c>
      <c r="L109" s="101">
        <v>4</v>
      </c>
      <c r="M109" s="101">
        <v>17</v>
      </c>
      <c r="N109" s="101">
        <v>13</v>
      </c>
      <c r="O109" s="101">
        <v>5</v>
      </c>
      <c r="P109" s="221">
        <v>64.489999999999995</v>
      </c>
      <c r="Q109" s="54"/>
      <c r="R109" s="54"/>
      <c r="S109" s="54"/>
      <c r="T109" s="55"/>
      <c r="U109" s="54"/>
      <c r="V109" s="54"/>
      <c r="W109" s="54"/>
    </row>
    <row r="110" spans="1:23" s="56" customFormat="1" ht="15" customHeight="1" x14ac:dyDescent="0.2">
      <c r="A110" s="375">
        <v>34</v>
      </c>
      <c r="B110" s="378" t="s">
        <v>163</v>
      </c>
      <c r="C110" s="378" t="s">
        <v>162</v>
      </c>
      <c r="D110" s="378" t="s">
        <v>208</v>
      </c>
      <c r="E110" s="102" t="s">
        <v>36</v>
      </c>
      <c r="F110" s="101">
        <v>5</v>
      </c>
      <c r="G110" s="101">
        <v>5</v>
      </c>
      <c r="H110" s="101">
        <v>0</v>
      </c>
      <c r="I110" s="101">
        <v>0</v>
      </c>
      <c r="J110" s="103">
        <v>100</v>
      </c>
      <c r="K110" s="101">
        <v>0</v>
      </c>
      <c r="L110" s="101">
        <v>0</v>
      </c>
      <c r="M110" s="101">
        <v>2</v>
      </c>
      <c r="N110" s="101">
        <v>3</v>
      </c>
      <c r="O110" s="101">
        <v>0</v>
      </c>
      <c r="P110" s="221">
        <v>70</v>
      </c>
      <c r="Q110" s="54"/>
      <c r="R110" s="54"/>
      <c r="S110" s="54"/>
      <c r="T110" s="55"/>
      <c r="U110" s="54"/>
      <c r="V110" s="54"/>
      <c r="W110" s="54"/>
    </row>
    <row r="111" spans="1:23" s="56" customFormat="1" ht="15" customHeight="1" x14ac:dyDescent="0.2">
      <c r="A111" s="376"/>
      <c r="B111" s="379"/>
      <c r="C111" s="379"/>
      <c r="D111" s="379"/>
      <c r="E111" s="102" t="s">
        <v>37</v>
      </c>
      <c r="F111" s="101">
        <v>18</v>
      </c>
      <c r="G111" s="101">
        <v>18</v>
      </c>
      <c r="H111" s="101">
        <v>0</v>
      </c>
      <c r="I111" s="101">
        <v>0</v>
      </c>
      <c r="J111" s="103">
        <v>100</v>
      </c>
      <c r="K111" s="101">
        <v>0</v>
      </c>
      <c r="L111" s="101">
        <v>0</v>
      </c>
      <c r="M111" s="101">
        <v>9</v>
      </c>
      <c r="N111" s="101">
        <v>8</v>
      </c>
      <c r="O111" s="101">
        <v>1</v>
      </c>
      <c r="P111" s="221">
        <v>68.06</v>
      </c>
      <c r="Q111" s="54"/>
      <c r="R111" s="54"/>
      <c r="S111" s="54"/>
      <c r="T111" s="55"/>
      <c r="U111" s="54"/>
      <c r="V111" s="54"/>
      <c r="W111" s="54"/>
    </row>
    <row r="112" spans="1:23" s="56" customFormat="1" ht="15" customHeight="1" x14ac:dyDescent="0.2">
      <c r="A112" s="377"/>
      <c r="B112" s="380"/>
      <c r="C112" s="380"/>
      <c r="D112" s="380"/>
      <c r="E112" s="102" t="s">
        <v>61</v>
      </c>
      <c r="F112" s="101">
        <v>23</v>
      </c>
      <c r="G112" s="101">
        <v>23</v>
      </c>
      <c r="H112" s="101">
        <v>0</v>
      </c>
      <c r="I112" s="101">
        <v>0</v>
      </c>
      <c r="J112" s="103">
        <v>100</v>
      </c>
      <c r="K112" s="101">
        <v>0</v>
      </c>
      <c r="L112" s="101">
        <v>0</v>
      </c>
      <c r="M112" s="101">
        <v>11</v>
      </c>
      <c r="N112" s="101">
        <v>11</v>
      </c>
      <c r="O112" s="101">
        <v>1</v>
      </c>
      <c r="P112" s="221">
        <v>68.48</v>
      </c>
      <c r="Q112" s="54"/>
      <c r="R112" s="54"/>
      <c r="S112" s="54"/>
      <c r="T112" s="55"/>
      <c r="U112" s="54"/>
      <c r="V112" s="54"/>
      <c r="W112" s="54"/>
    </row>
    <row r="113" spans="1:23" s="56" customFormat="1" ht="15" customHeight="1" x14ac:dyDescent="0.2">
      <c r="A113" s="375">
        <v>35</v>
      </c>
      <c r="B113" s="378" t="s">
        <v>163</v>
      </c>
      <c r="C113" s="378" t="s">
        <v>162</v>
      </c>
      <c r="D113" s="378" t="s">
        <v>209</v>
      </c>
      <c r="E113" s="102" t="s">
        <v>36</v>
      </c>
      <c r="F113" s="101">
        <v>17</v>
      </c>
      <c r="G113" s="101">
        <v>16</v>
      </c>
      <c r="H113" s="101">
        <v>0</v>
      </c>
      <c r="I113" s="101">
        <v>0</v>
      </c>
      <c r="J113" s="103">
        <v>94.12</v>
      </c>
      <c r="K113" s="101">
        <v>0</v>
      </c>
      <c r="L113" s="101">
        <v>4</v>
      </c>
      <c r="M113" s="101">
        <v>8</v>
      </c>
      <c r="N113" s="101">
        <v>4</v>
      </c>
      <c r="O113" s="101">
        <v>0</v>
      </c>
      <c r="P113" s="221">
        <v>50.44</v>
      </c>
      <c r="Q113" s="54"/>
      <c r="R113" s="54"/>
      <c r="S113" s="54"/>
      <c r="T113" s="55"/>
      <c r="U113" s="54"/>
      <c r="V113" s="54"/>
      <c r="W113" s="54"/>
    </row>
    <row r="114" spans="1:23" s="56" customFormat="1" ht="15" customHeight="1" x14ac:dyDescent="0.2">
      <c r="A114" s="376"/>
      <c r="B114" s="379"/>
      <c r="C114" s="379"/>
      <c r="D114" s="379"/>
      <c r="E114" s="102" t="s">
        <v>37</v>
      </c>
      <c r="F114" s="101">
        <v>22</v>
      </c>
      <c r="G114" s="101">
        <v>21</v>
      </c>
      <c r="H114" s="101">
        <v>0</v>
      </c>
      <c r="I114" s="101">
        <v>1</v>
      </c>
      <c r="J114" s="103">
        <v>95.45</v>
      </c>
      <c r="K114" s="101">
        <v>0</v>
      </c>
      <c r="L114" s="101">
        <v>1</v>
      </c>
      <c r="M114" s="101">
        <v>16</v>
      </c>
      <c r="N114" s="101">
        <v>3</v>
      </c>
      <c r="O114" s="101">
        <v>1</v>
      </c>
      <c r="P114" s="221">
        <v>54.89</v>
      </c>
      <c r="Q114" s="54"/>
      <c r="R114" s="54"/>
      <c r="S114" s="54"/>
      <c r="T114" s="55"/>
      <c r="U114" s="54"/>
      <c r="V114" s="54"/>
      <c r="W114" s="54"/>
    </row>
    <row r="115" spans="1:23" s="56" customFormat="1" ht="15" customHeight="1" x14ac:dyDescent="0.2">
      <c r="A115" s="377"/>
      <c r="B115" s="380"/>
      <c r="C115" s="380"/>
      <c r="D115" s="380"/>
      <c r="E115" s="102" t="s">
        <v>61</v>
      </c>
      <c r="F115" s="101">
        <v>39</v>
      </c>
      <c r="G115" s="101">
        <v>37</v>
      </c>
      <c r="H115" s="101">
        <v>0</v>
      </c>
      <c r="I115" s="101">
        <v>1</v>
      </c>
      <c r="J115" s="103">
        <v>94.87</v>
      </c>
      <c r="K115" s="101">
        <v>0</v>
      </c>
      <c r="L115" s="101">
        <v>5</v>
      </c>
      <c r="M115" s="101">
        <v>24</v>
      </c>
      <c r="N115" s="101">
        <v>7</v>
      </c>
      <c r="O115" s="101">
        <v>1</v>
      </c>
      <c r="P115" s="221">
        <v>52.95</v>
      </c>
      <c r="Q115" s="54"/>
      <c r="R115" s="54"/>
      <c r="S115" s="54"/>
      <c r="T115" s="55"/>
      <c r="U115" s="54"/>
      <c r="V115" s="54"/>
      <c r="W115" s="54"/>
    </row>
    <row r="116" spans="1:23" s="56" customFormat="1" ht="15" customHeight="1" x14ac:dyDescent="0.2">
      <c r="A116" s="375">
        <v>36</v>
      </c>
      <c r="B116" s="378" t="s">
        <v>211</v>
      </c>
      <c r="C116" s="378" t="s">
        <v>162</v>
      </c>
      <c r="D116" s="378" t="s">
        <v>210</v>
      </c>
      <c r="E116" s="102" t="s">
        <v>36</v>
      </c>
      <c r="F116" s="101">
        <v>24</v>
      </c>
      <c r="G116" s="101">
        <v>24</v>
      </c>
      <c r="H116" s="101">
        <v>0</v>
      </c>
      <c r="I116" s="101">
        <v>0</v>
      </c>
      <c r="J116" s="103">
        <v>100</v>
      </c>
      <c r="K116" s="101">
        <v>0</v>
      </c>
      <c r="L116" s="101">
        <v>0</v>
      </c>
      <c r="M116" s="101">
        <v>16</v>
      </c>
      <c r="N116" s="101">
        <v>8</v>
      </c>
      <c r="O116" s="101">
        <v>0</v>
      </c>
      <c r="P116" s="221">
        <v>59.9</v>
      </c>
      <c r="Q116" s="54"/>
      <c r="R116" s="54"/>
      <c r="S116" s="54"/>
      <c r="T116" s="55"/>
      <c r="U116" s="54"/>
      <c r="V116" s="54"/>
      <c r="W116" s="54"/>
    </row>
    <row r="117" spans="1:23" s="56" customFormat="1" ht="15" customHeight="1" x14ac:dyDescent="0.2">
      <c r="A117" s="376"/>
      <c r="B117" s="379"/>
      <c r="C117" s="379"/>
      <c r="D117" s="379"/>
      <c r="E117" s="102" t="s">
        <v>37</v>
      </c>
      <c r="F117" s="101">
        <v>29</v>
      </c>
      <c r="G117" s="101">
        <v>29</v>
      </c>
      <c r="H117" s="101">
        <v>0</v>
      </c>
      <c r="I117" s="101">
        <v>0</v>
      </c>
      <c r="J117" s="103">
        <v>100</v>
      </c>
      <c r="K117" s="101">
        <v>0</v>
      </c>
      <c r="L117" s="101">
        <v>3</v>
      </c>
      <c r="M117" s="101">
        <v>13</v>
      </c>
      <c r="N117" s="101">
        <v>10</v>
      </c>
      <c r="O117" s="101">
        <v>3</v>
      </c>
      <c r="P117" s="221">
        <v>65.52</v>
      </c>
      <c r="Q117" s="54"/>
      <c r="R117" s="54"/>
      <c r="S117" s="54"/>
      <c r="T117" s="55"/>
      <c r="U117" s="54"/>
      <c r="V117" s="54"/>
      <c r="W117" s="54"/>
    </row>
    <row r="118" spans="1:23" s="56" customFormat="1" ht="15" customHeight="1" x14ac:dyDescent="0.2">
      <c r="A118" s="377"/>
      <c r="B118" s="380"/>
      <c r="C118" s="380"/>
      <c r="D118" s="380"/>
      <c r="E118" s="102" t="s">
        <v>61</v>
      </c>
      <c r="F118" s="101">
        <v>53</v>
      </c>
      <c r="G118" s="101">
        <v>53</v>
      </c>
      <c r="H118" s="101">
        <v>0</v>
      </c>
      <c r="I118" s="101">
        <v>0</v>
      </c>
      <c r="J118" s="103">
        <v>100</v>
      </c>
      <c r="K118" s="101">
        <v>0</v>
      </c>
      <c r="L118" s="101">
        <v>3</v>
      </c>
      <c r="M118" s="101">
        <v>29</v>
      </c>
      <c r="N118" s="101">
        <v>18</v>
      </c>
      <c r="O118" s="101">
        <v>3</v>
      </c>
      <c r="P118" s="221">
        <v>62.97</v>
      </c>
      <c r="Q118" s="54"/>
      <c r="R118" s="54"/>
      <c r="S118" s="54"/>
      <c r="T118" s="55"/>
      <c r="U118" s="54"/>
      <c r="V118" s="54"/>
      <c r="W118" s="54"/>
    </row>
    <row r="119" spans="1:23" s="56" customFormat="1" ht="15" customHeight="1" x14ac:dyDescent="0.2">
      <c r="A119" s="375">
        <v>37</v>
      </c>
      <c r="B119" s="378" t="s">
        <v>163</v>
      </c>
      <c r="C119" s="378" t="s">
        <v>162</v>
      </c>
      <c r="D119" s="378" t="s">
        <v>212</v>
      </c>
      <c r="E119" s="102" t="s">
        <v>36</v>
      </c>
      <c r="F119" s="101">
        <v>17</v>
      </c>
      <c r="G119" s="101">
        <v>17</v>
      </c>
      <c r="H119" s="101">
        <v>0</v>
      </c>
      <c r="I119" s="101">
        <v>0</v>
      </c>
      <c r="J119" s="103">
        <v>100</v>
      </c>
      <c r="K119" s="101">
        <v>0</v>
      </c>
      <c r="L119" s="101">
        <v>4</v>
      </c>
      <c r="M119" s="101">
        <v>8</v>
      </c>
      <c r="N119" s="101">
        <v>3</v>
      </c>
      <c r="O119" s="101">
        <v>2</v>
      </c>
      <c r="P119" s="221">
        <v>57.5</v>
      </c>
      <c r="Q119" s="54"/>
      <c r="R119" s="54"/>
      <c r="S119" s="54"/>
      <c r="T119" s="55"/>
      <c r="U119" s="54"/>
      <c r="V119" s="54"/>
      <c r="W119" s="54"/>
    </row>
    <row r="120" spans="1:23" s="56" customFormat="1" ht="15" customHeight="1" x14ac:dyDescent="0.2">
      <c r="A120" s="376"/>
      <c r="B120" s="379"/>
      <c r="C120" s="379"/>
      <c r="D120" s="379"/>
      <c r="E120" s="102" t="s">
        <v>37</v>
      </c>
      <c r="F120" s="101">
        <v>14</v>
      </c>
      <c r="G120" s="101">
        <v>14</v>
      </c>
      <c r="H120" s="101">
        <v>0</v>
      </c>
      <c r="I120" s="101">
        <v>0</v>
      </c>
      <c r="J120" s="103">
        <v>100</v>
      </c>
      <c r="K120" s="101">
        <v>0</v>
      </c>
      <c r="L120" s="101">
        <v>1</v>
      </c>
      <c r="M120" s="101">
        <v>5</v>
      </c>
      <c r="N120" s="101">
        <v>8</v>
      </c>
      <c r="O120" s="101">
        <v>0</v>
      </c>
      <c r="P120" s="221">
        <v>65.709999999999994</v>
      </c>
      <c r="Q120" s="54"/>
      <c r="R120" s="54"/>
      <c r="S120" s="54"/>
      <c r="T120" s="55"/>
      <c r="U120" s="54"/>
      <c r="V120" s="54"/>
      <c r="W120" s="54"/>
    </row>
    <row r="121" spans="1:23" s="56" customFormat="1" ht="15" customHeight="1" x14ac:dyDescent="0.2">
      <c r="A121" s="377"/>
      <c r="B121" s="380"/>
      <c r="C121" s="380"/>
      <c r="D121" s="380"/>
      <c r="E121" s="102" t="s">
        <v>61</v>
      </c>
      <c r="F121" s="101">
        <v>31</v>
      </c>
      <c r="G121" s="101">
        <v>31</v>
      </c>
      <c r="H121" s="101">
        <v>0</v>
      </c>
      <c r="I121" s="101">
        <v>0</v>
      </c>
      <c r="J121" s="103">
        <v>100</v>
      </c>
      <c r="K121" s="101">
        <v>0</v>
      </c>
      <c r="L121" s="101">
        <v>5</v>
      </c>
      <c r="M121" s="101">
        <v>13</v>
      </c>
      <c r="N121" s="101">
        <v>11</v>
      </c>
      <c r="O121" s="101">
        <v>2</v>
      </c>
      <c r="P121" s="221">
        <v>61.21</v>
      </c>
      <c r="Q121" s="54"/>
      <c r="R121" s="54"/>
      <c r="S121" s="54"/>
      <c r="T121" s="55"/>
      <c r="U121" s="54"/>
      <c r="V121" s="54"/>
      <c r="W121" s="54"/>
    </row>
    <row r="122" spans="1:23" s="56" customFormat="1" ht="15" customHeight="1" x14ac:dyDescent="0.2">
      <c r="A122" s="375">
        <v>38</v>
      </c>
      <c r="B122" s="378" t="s">
        <v>165</v>
      </c>
      <c r="C122" s="378" t="s">
        <v>162</v>
      </c>
      <c r="D122" s="378" t="s">
        <v>215</v>
      </c>
      <c r="E122" s="102" t="s">
        <v>36</v>
      </c>
      <c r="F122" s="101">
        <v>5</v>
      </c>
      <c r="G122" s="101">
        <v>5</v>
      </c>
      <c r="H122" s="101">
        <v>0</v>
      </c>
      <c r="I122" s="101">
        <v>0</v>
      </c>
      <c r="J122" s="103">
        <v>100</v>
      </c>
      <c r="K122" s="101">
        <v>0</v>
      </c>
      <c r="L122" s="101">
        <v>0</v>
      </c>
      <c r="M122" s="101">
        <v>1</v>
      </c>
      <c r="N122" s="101">
        <v>4</v>
      </c>
      <c r="O122" s="101">
        <v>0</v>
      </c>
      <c r="P122" s="221">
        <v>74.5</v>
      </c>
      <c r="Q122" s="54"/>
      <c r="R122" s="54"/>
      <c r="S122" s="54"/>
      <c r="T122" s="55"/>
      <c r="U122" s="54"/>
      <c r="V122" s="54"/>
      <c r="W122" s="54"/>
    </row>
    <row r="123" spans="1:23" s="56" customFormat="1" ht="15" customHeight="1" x14ac:dyDescent="0.2">
      <c r="A123" s="376"/>
      <c r="B123" s="379"/>
      <c r="C123" s="379"/>
      <c r="D123" s="379"/>
      <c r="E123" s="102" t="s">
        <v>37</v>
      </c>
      <c r="F123" s="101">
        <v>6</v>
      </c>
      <c r="G123" s="101">
        <v>6</v>
      </c>
      <c r="H123" s="101">
        <v>0</v>
      </c>
      <c r="I123" s="101">
        <v>0</v>
      </c>
      <c r="J123" s="103">
        <v>100</v>
      </c>
      <c r="K123" s="101">
        <v>0</v>
      </c>
      <c r="L123" s="101">
        <v>0</v>
      </c>
      <c r="M123" s="101">
        <v>2</v>
      </c>
      <c r="N123" s="101">
        <v>3</v>
      </c>
      <c r="O123" s="101">
        <v>1</v>
      </c>
      <c r="P123" s="221">
        <v>74.58</v>
      </c>
      <c r="Q123" s="54"/>
      <c r="R123" s="54"/>
      <c r="S123" s="54"/>
      <c r="T123" s="55"/>
      <c r="U123" s="54"/>
      <c r="V123" s="54"/>
      <c r="W123" s="54"/>
    </row>
    <row r="124" spans="1:23" s="56" customFormat="1" ht="15" customHeight="1" x14ac:dyDescent="0.2">
      <c r="A124" s="377"/>
      <c r="B124" s="380"/>
      <c r="C124" s="380"/>
      <c r="D124" s="380"/>
      <c r="E124" s="102" t="s">
        <v>61</v>
      </c>
      <c r="F124" s="101">
        <v>11</v>
      </c>
      <c r="G124" s="101">
        <v>11</v>
      </c>
      <c r="H124" s="101">
        <v>0</v>
      </c>
      <c r="I124" s="101">
        <v>0</v>
      </c>
      <c r="J124" s="103">
        <v>100</v>
      </c>
      <c r="K124" s="101">
        <v>0</v>
      </c>
      <c r="L124" s="101">
        <v>0</v>
      </c>
      <c r="M124" s="101">
        <v>3</v>
      </c>
      <c r="N124" s="101">
        <v>7</v>
      </c>
      <c r="O124" s="101">
        <v>1</v>
      </c>
      <c r="P124" s="221">
        <v>74.55</v>
      </c>
      <c r="Q124" s="54"/>
      <c r="R124" s="54"/>
      <c r="S124" s="54"/>
      <c r="T124" s="55"/>
      <c r="U124" s="54"/>
      <c r="V124" s="54"/>
      <c r="W124" s="54"/>
    </row>
    <row r="125" spans="1:23" s="56" customFormat="1" ht="15" customHeight="1" x14ac:dyDescent="0.2">
      <c r="A125" s="375">
        <v>39</v>
      </c>
      <c r="B125" s="378" t="s">
        <v>211</v>
      </c>
      <c r="C125" s="378" t="s">
        <v>162</v>
      </c>
      <c r="D125" s="378" t="s">
        <v>216</v>
      </c>
      <c r="E125" s="102" t="s">
        <v>36</v>
      </c>
      <c r="F125" s="101">
        <v>14</v>
      </c>
      <c r="G125" s="101">
        <v>14</v>
      </c>
      <c r="H125" s="101">
        <v>0</v>
      </c>
      <c r="I125" s="101">
        <v>0</v>
      </c>
      <c r="J125" s="103">
        <v>100</v>
      </c>
      <c r="K125" s="101">
        <v>0</v>
      </c>
      <c r="L125" s="101">
        <v>1</v>
      </c>
      <c r="M125" s="101">
        <v>8</v>
      </c>
      <c r="N125" s="101">
        <v>4</v>
      </c>
      <c r="O125" s="101">
        <v>1</v>
      </c>
      <c r="P125" s="221">
        <v>58.75</v>
      </c>
      <c r="Q125" s="54"/>
      <c r="R125" s="54"/>
      <c r="S125" s="54"/>
      <c r="T125" s="55"/>
      <c r="U125" s="54"/>
      <c r="V125" s="54"/>
      <c r="W125" s="54"/>
    </row>
    <row r="126" spans="1:23" s="56" customFormat="1" ht="15" customHeight="1" x14ac:dyDescent="0.2">
      <c r="A126" s="376"/>
      <c r="B126" s="379"/>
      <c r="C126" s="379"/>
      <c r="D126" s="379"/>
      <c r="E126" s="102" t="s">
        <v>37</v>
      </c>
      <c r="F126" s="101">
        <v>2</v>
      </c>
      <c r="G126" s="101">
        <v>2</v>
      </c>
      <c r="H126" s="101">
        <v>0</v>
      </c>
      <c r="I126" s="101">
        <v>0</v>
      </c>
      <c r="J126" s="103">
        <v>100</v>
      </c>
      <c r="K126" s="101">
        <v>0</v>
      </c>
      <c r="L126" s="101">
        <v>0</v>
      </c>
      <c r="M126" s="101">
        <v>2</v>
      </c>
      <c r="N126" s="101">
        <v>0</v>
      </c>
      <c r="O126" s="101">
        <v>0</v>
      </c>
      <c r="P126" s="221">
        <v>45</v>
      </c>
      <c r="Q126" s="54"/>
      <c r="R126" s="54"/>
      <c r="S126" s="54"/>
      <c r="T126" s="55"/>
      <c r="U126" s="54"/>
      <c r="V126" s="54"/>
      <c r="W126" s="54"/>
    </row>
    <row r="127" spans="1:23" s="56" customFormat="1" ht="15" customHeight="1" x14ac:dyDescent="0.2">
      <c r="A127" s="377"/>
      <c r="B127" s="380"/>
      <c r="C127" s="380"/>
      <c r="D127" s="380"/>
      <c r="E127" s="102" t="s">
        <v>61</v>
      </c>
      <c r="F127" s="101">
        <v>16</v>
      </c>
      <c r="G127" s="101">
        <v>16</v>
      </c>
      <c r="H127" s="101">
        <v>0</v>
      </c>
      <c r="I127" s="101">
        <v>0</v>
      </c>
      <c r="J127" s="103">
        <v>100</v>
      </c>
      <c r="K127" s="101">
        <v>0</v>
      </c>
      <c r="L127" s="101">
        <v>1</v>
      </c>
      <c r="M127" s="101">
        <v>10</v>
      </c>
      <c r="N127" s="101">
        <v>4</v>
      </c>
      <c r="O127" s="101">
        <v>1</v>
      </c>
      <c r="P127" s="221">
        <v>57.03</v>
      </c>
      <c r="Q127" s="54"/>
      <c r="R127" s="54"/>
      <c r="S127" s="54"/>
      <c r="T127" s="55"/>
      <c r="U127" s="54"/>
      <c r="V127" s="54"/>
      <c r="W127" s="54"/>
    </row>
    <row r="128" spans="1:23" s="56" customFormat="1" ht="15" customHeight="1" x14ac:dyDescent="0.2">
      <c r="A128" s="375">
        <v>40</v>
      </c>
      <c r="B128" s="378" t="s">
        <v>163</v>
      </c>
      <c r="C128" s="378" t="s">
        <v>162</v>
      </c>
      <c r="D128" s="378" t="s">
        <v>217</v>
      </c>
      <c r="E128" s="102" t="s">
        <v>36</v>
      </c>
      <c r="F128" s="101">
        <v>19</v>
      </c>
      <c r="G128" s="101">
        <v>19</v>
      </c>
      <c r="H128" s="101">
        <v>0</v>
      </c>
      <c r="I128" s="101">
        <v>0</v>
      </c>
      <c r="J128" s="103">
        <v>100</v>
      </c>
      <c r="K128" s="101">
        <v>0</v>
      </c>
      <c r="L128" s="101">
        <v>1</v>
      </c>
      <c r="M128" s="101">
        <v>15</v>
      </c>
      <c r="N128" s="101">
        <v>2</v>
      </c>
      <c r="O128" s="101">
        <v>1</v>
      </c>
      <c r="P128" s="221">
        <v>59.21</v>
      </c>
      <c r="Q128" s="54"/>
      <c r="R128" s="54"/>
      <c r="S128" s="54"/>
      <c r="T128" s="55"/>
      <c r="U128" s="54"/>
      <c r="V128" s="54"/>
      <c r="W128" s="54"/>
    </row>
    <row r="129" spans="1:23" s="56" customFormat="1" ht="15" customHeight="1" x14ac:dyDescent="0.2">
      <c r="A129" s="376"/>
      <c r="B129" s="379"/>
      <c r="C129" s="379"/>
      <c r="D129" s="379"/>
      <c r="E129" s="102" t="s">
        <v>37</v>
      </c>
      <c r="F129" s="101">
        <v>21</v>
      </c>
      <c r="G129" s="101">
        <v>20</v>
      </c>
      <c r="H129" s="101">
        <v>0</v>
      </c>
      <c r="I129" s="101">
        <v>1</v>
      </c>
      <c r="J129" s="103">
        <v>95.24</v>
      </c>
      <c r="K129" s="101">
        <v>0</v>
      </c>
      <c r="L129" s="101">
        <v>1</v>
      </c>
      <c r="M129" s="101">
        <v>10</v>
      </c>
      <c r="N129" s="101">
        <v>6</v>
      </c>
      <c r="O129" s="101">
        <v>3</v>
      </c>
      <c r="P129" s="221">
        <v>64.05</v>
      </c>
      <c r="Q129" s="54"/>
      <c r="R129" s="54"/>
      <c r="S129" s="54"/>
      <c r="T129" s="55"/>
      <c r="U129" s="54"/>
      <c r="V129" s="54"/>
      <c r="W129" s="54"/>
    </row>
    <row r="130" spans="1:23" s="56" customFormat="1" ht="15" customHeight="1" x14ac:dyDescent="0.2">
      <c r="A130" s="377"/>
      <c r="B130" s="380"/>
      <c r="C130" s="380"/>
      <c r="D130" s="380"/>
      <c r="E130" s="102" t="s">
        <v>61</v>
      </c>
      <c r="F130" s="101">
        <v>40</v>
      </c>
      <c r="G130" s="101">
        <v>39</v>
      </c>
      <c r="H130" s="101">
        <v>0</v>
      </c>
      <c r="I130" s="101">
        <v>1</v>
      </c>
      <c r="J130" s="103">
        <v>97.5</v>
      </c>
      <c r="K130" s="101">
        <v>0</v>
      </c>
      <c r="L130" s="101">
        <v>2</v>
      </c>
      <c r="M130" s="101">
        <v>25</v>
      </c>
      <c r="N130" s="101">
        <v>8</v>
      </c>
      <c r="O130" s="101">
        <v>4</v>
      </c>
      <c r="P130" s="221">
        <v>61.75</v>
      </c>
      <c r="Q130" s="54"/>
      <c r="R130" s="54"/>
      <c r="S130" s="54"/>
      <c r="T130" s="55"/>
      <c r="U130" s="54"/>
      <c r="V130" s="54"/>
      <c r="W130" s="54"/>
    </row>
    <row r="131" spans="1:23" s="56" customFormat="1" ht="15" customHeight="1" x14ac:dyDescent="0.2">
      <c r="A131" s="375">
        <v>41</v>
      </c>
      <c r="B131" s="378" t="s">
        <v>163</v>
      </c>
      <c r="C131" s="378" t="s">
        <v>162</v>
      </c>
      <c r="D131" s="378" t="s">
        <v>218</v>
      </c>
      <c r="E131" s="102" t="s">
        <v>36</v>
      </c>
      <c r="F131" s="101">
        <v>10</v>
      </c>
      <c r="G131" s="101">
        <v>10</v>
      </c>
      <c r="H131" s="101">
        <v>0</v>
      </c>
      <c r="I131" s="101">
        <v>0</v>
      </c>
      <c r="J131" s="103">
        <v>100</v>
      </c>
      <c r="K131" s="101">
        <v>0</v>
      </c>
      <c r="L131" s="101">
        <v>4</v>
      </c>
      <c r="M131" s="101">
        <v>5</v>
      </c>
      <c r="N131" s="101">
        <v>1</v>
      </c>
      <c r="O131" s="101">
        <v>0</v>
      </c>
      <c r="P131" s="221">
        <v>48.5</v>
      </c>
      <c r="Q131" s="54"/>
      <c r="R131" s="54"/>
      <c r="S131" s="54"/>
      <c r="T131" s="55"/>
      <c r="U131" s="54"/>
      <c r="V131" s="54"/>
      <c r="W131" s="54"/>
    </row>
    <row r="132" spans="1:23" s="56" customFormat="1" ht="15" customHeight="1" x14ac:dyDescent="0.2">
      <c r="A132" s="376"/>
      <c r="B132" s="379"/>
      <c r="C132" s="379"/>
      <c r="D132" s="379"/>
      <c r="E132" s="102" t="s">
        <v>37</v>
      </c>
      <c r="F132" s="101">
        <v>26</v>
      </c>
      <c r="G132" s="101">
        <v>26</v>
      </c>
      <c r="H132" s="101">
        <v>0</v>
      </c>
      <c r="I132" s="101">
        <v>0</v>
      </c>
      <c r="J132" s="103">
        <v>100</v>
      </c>
      <c r="K132" s="101">
        <v>0</v>
      </c>
      <c r="L132" s="101">
        <v>9</v>
      </c>
      <c r="M132" s="101">
        <v>12</v>
      </c>
      <c r="N132" s="101">
        <v>4</v>
      </c>
      <c r="O132" s="101">
        <v>1</v>
      </c>
      <c r="P132" s="221">
        <v>50.19</v>
      </c>
      <c r="Q132" s="54"/>
      <c r="R132" s="54"/>
      <c r="S132" s="54"/>
      <c r="T132" s="55"/>
      <c r="U132" s="54"/>
      <c r="V132" s="54"/>
      <c r="W132" s="54"/>
    </row>
    <row r="133" spans="1:23" s="56" customFormat="1" ht="15" customHeight="1" x14ac:dyDescent="0.2">
      <c r="A133" s="377"/>
      <c r="B133" s="380"/>
      <c r="C133" s="380"/>
      <c r="D133" s="380"/>
      <c r="E133" s="102" t="s">
        <v>61</v>
      </c>
      <c r="F133" s="101">
        <v>36</v>
      </c>
      <c r="G133" s="101">
        <v>36</v>
      </c>
      <c r="H133" s="101">
        <v>0</v>
      </c>
      <c r="I133" s="101">
        <v>0</v>
      </c>
      <c r="J133" s="103">
        <v>100</v>
      </c>
      <c r="K133" s="101">
        <v>0</v>
      </c>
      <c r="L133" s="101">
        <v>13</v>
      </c>
      <c r="M133" s="101">
        <v>17</v>
      </c>
      <c r="N133" s="101">
        <v>5</v>
      </c>
      <c r="O133" s="101">
        <v>1</v>
      </c>
      <c r="P133" s="221">
        <v>49.72</v>
      </c>
      <c r="Q133" s="54"/>
      <c r="R133" s="54"/>
      <c r="S133" s="54"/>
      <c r="T133" s="55"/>
      <c r="U133" s="54"/>
      <c r="V133" s="54"/>
      <c r="W133" s="54"/>
    </row>
    <row r="134" spans="1:23" s="56" customFormat="1" ht="15" customHeight="1" x14ac:dyDescent="0.2">
      <c r="A134" s="375">
        <v>42</v>
      </c>
      <c r="B134" s="378" t="s">
        <v>163</v>
      </c>
      <c r="C134" s="378" t="s">
        <v>162</v>
      </c>
      <c r="D134" s="378" t="s">
        <v>220</v>
      </c>
      <c r="E134" s="102" t="s">
        <v>36</v>
      </c>
      <c r="F134" s="101">
        <v>18</v>
      </c>
      <c r="G134" s="101">
        <v>18</v>
      </c>
      <c r="H134" s="101">
        <v>0</v>
      </c>
      <c r="I134" s="101">
        <v>0</v>
      </c>
      <c r="J134" s="103">
        <v>100</v>
      </c>
      <c r="K134" s="101">
        <v>0</v>
      </c>
      <c r="L134" s="101">
        <v>5</v>
      </c>
      <c r="M134" s="101">
        <v>8</v>
      </c>
      <c r="N134" s="101">
        <v>4</v>
      </c>
      <c r="O134" s="101">
        <v>1</v>
      </c>
      <c r="P134" s="221">
        <v>52.22</v>
      </c>
      <c r="Q134" s="54"/>
      <c r="R134" s="54"/>
      <c r="S134" s="54"/>
      <c r="T134" s="55"/>
      <c r="U134" s="54"/>
      <c r="V134" s="54"/>
      <c r="W134" s="54"/>
    </row>
    <row r="135" spans="1:23" s="56" customFormat="1" ht="15" customHeight="1" x14ac:dyDescent="0.2">
      <c r="A135" s="376"/>
      <c r="B135" s="379"/>
      <c r="C135" s="379"/>
      <c r="D135" s="379"/>
      <c r="E135" s="102" t="s">
        <v>37</v>
      </c>
      <c r="F135" s="101">
        <v>13</v>
      </c>
      <c r="G135" s="101">
        <v>13</v>
      </c>
      <c r="H135" s="101">
        <v>0</v>
      </c>
      <c r="I135" s="101">
        <v>0</v>
      </c>
      <c r="J135" s="103">
        <v>100</v>
      </c>
      <c r="K135" s="101">
        <v>0</v>
      </c>
      <c r="L135" s="101">
        <v>1</v>
      </c>
      <c r="M135" s="101">
        <v>7</v>
      </c>
      <c r="N135" s="101">
        <v>4</v>
      </c>
      <c r="O135" s="101">
        <v>1</v>
      </c>
      <c r="P135" s="221">
        <v>61.73</v>
      </c>
      <c r="Q135" s="54"/>
      <c r="R135" s="54"/>
      <c r="S135" s="54"/>
      <c r="T135" s="55"/>
      <c r="U135" s="54"/>
      <c r="V135" s="54"/>
      <c r="W135" s="54"/>
    </row>
    <row r="136" spans="1:23" s="56" customFormat="1" ht="15" customHeight="1" x14ac:dyDescent="0.2">
      <c r="A136" s="377"/>
      <c r="B136" s="380"/>
      <c r="C136" s="380"/>
      <c r="D136" s="380"/>
      <c r="E136" s="102" t="s">
        <v>61</v>
      </c>
      <c r="F136" s="101">
        <v>31</v>
      </c>
      <c r="G136" s="101">
        <v>31</v>
      </c>
      <c r="H136" s="101">
        <v>0</v>
      </c>
      <c r="I136" s="101">
        <v>0</v>
      </c>
      <c r="J136" s="103">
        <v>100</v>
      </c>
      <c r="K136" s="101">
        <v>0</v>
      </c>
      <c r="L136" s="101">
        <v>6</v>
      </c>
      <c r="M136" s="101">
        <v>15</v>
      </c>
      <c r="N136" s="101">
        <v>8</v>
      </c>
      <c r="O136" s="101">
        <v>2</v>
      </c>
      <c r="P136" s="221">
        <v>56.21</v>
      </c>
      <c r="Q136" s="54"/>
      <c r="R136" s="54"/>
      <c r="S136" s="54"/>
      <c r="T136" s="55"/>
      <c r="U136" s="54"/>
      <c r="V136" s="54"/>
      <c r="W136" s="54"/>
    </row>
    <row r="137" spans="1:23" s="56" customFormat="1" ht="15" customHeight="1" x14ac:dyDescent="0.2">
      <c r="A137" s="389" t="s">
        <v>48</v>
      </c>
      <c r="B137" s="390"/>
      <c r="C137" s="390"/>
      <c r="D137" s="390"/>
      <c r="E137" s="104" t="s">
        <v>36</v>
      </c>
      <c r="F137" s="92">
        <f>IFERROR(SUMIF($E$11:$E$136,$E$137,F11:F136),"")</f>
        <v>854</v>
      </c>
      <c r="G137" s="92">
        <f>IFERROR(SUMIF($E$11:$E$136,$E$137,G11:G136),"")</f>
        <v>853</v>
      </c>
      <c r="H137" s="92">
        <f>IFERROR(SUMIF($E$11:$E$136,$E$137,H11:H136),"")</f>
        <v>0</v>
      </c>
      <c r="I137" s="92">
        <f>IFERROR(SUMIF($E$11:$E$136,$E$137,I11:I136),"")</f>
        <v>0</v>
      </c>
      <c r="J137" s="96">
        <f>IFERROR(IF(F137&gt;0,ROUND((G137/F137)*100,2),0),"")</f>
        <v>99.88</v>
      </c>
      <c r="K137" s="92">
        <f>IFERROR(SUMIF($E$11:$E$136,$E$137,K11:K136),"")</f>
        <v>0</v>
      </c>
      <c r="L137" s="92">
        <f>IFERROR(SUMIF($E$11:$E$136,$E$137,L11:L136),"")</f>
        <v>85</v>
      </c>
      <c r="M137" s="92">
        <f>IFERROR(SUMIF($E$11:$E$136,$E$137,M11:M136),"")</f>
        <v>407</v>
      </c>
      <c r="N137" s="92">
        <f>IFERROR(SUMIF($E$11:$E$136,$E$137,N11:N136),"")</f>
        <v>308</v>
      </c>
      <c r="O137" s="92">
        <f>IFERROR(SUMIF($E$11:$E$136,$E$137,O11:O136),"")</f>
        <v>53</v>
      </c>
      <c r="P137" s="97">
        <v>62.8</v>
      </c>
      <c r="Q137" s="54"/>
      <c r="R137" s="54"/>
      <c r="S137" s="54"/>
      <c r="T137" s="55"/>
      <c r="U137" s="54"/>
      <c r="V137" s="54"/>
      <c r="W137" s="54"/>
    </row>
    <row r="138" spans="1:23" s="56" customFormat="1" ht="15" customHeight="1" x14ac:dyDescent="0.2">
      <c r="A138" s="391"/>
      <c r="B138" s="392"/>
      <c r="C138" s="392"/>
      <c r="D138" s="392"/>
      <c r="E138" s="104" t="s">
        <v>37</v>
      </c>
      <c r="F138" s="92">
        <f>IFERROR(SUMIF($E$11:$E$136,$E$138,F11:F136),"NIL")</f>
        <v>781</v>
      </c>
      <c r="G138" s="92">
        <f>IFERROR(SUMIF($E$11:$E$136,$E$138,G11:G136),"")</f>
        <v>776</v>
      </c>
      <c r="H138" s="92">
        <f>IFERROR(SUMIF($E$11:$E$136,$E$138,H11:H136),"")</f>
        <v>0</v>
      </c>
      <c r="I138" s="92">
        <f>IFERROR(SUMIF($E$11:$E$136,$E$138,I11:I136),"")</f>
        <v>5</v>
      </c>
      <c r="J138" s="96">
        <f>IFERROR(IF(F138&gt;0,ROUND((G138/F138)*100,2),0),"")</f>
        <v>99.36</v>
      </c>
      <c r="K138" s="92">
        <f>IFERROR(SUMIF($E$11:$E$136,$E$138,K11:K136),"")</f>
        <v>0</v>
      </c>
      <c r="L138" s="92">
        <f>IFERROR(SUMIF($E$11:$E$136,$E$138,L11:L136),"")</f>
        <v>55</v>
      </c>
      <c r="M138" s="92">
        <f>IFERROR(SUMIF($E$11:$E$136,$E$138,M11:M136),"")</f>
        <v>332</v>
      </c>
      <c r="N138" s="92">
        <f>IFERROR(SUMIF($E$11:$E$136,$E$138,N11:N136),"")</f>
        <v>323</v>
      </c>
      <c r="O138" s="92">
        <f>IFERROR(SUMIF($E$11:$E$136,$E$138,O11:O136),"")</f>
        <v>66</v>
      </c>
      <c r="P138" s="97">
        <v>66.099999999999994</v>
      </c>
      <c r="Q138" s="54"/>
      <c r="R138" s="54"/>
      <c r="S138" s="54"/>
      <c r="T138" s="55"/>
      <c r="U138" s="54"/>
      <c r="V138" s="54"/>
      <c r="W138" s="54"/>
    </row>
    <row r="139" spans="1:23" s="56" customFormat="1" ht="15" customHeight="1" x14ac:dyDescent="0.2">
      <c r="A139" s="393"/>
      <c r="B139" s="394"/>
      <c r="C139" s="394"/>
      <c r="D139" s="394"/>
      <c r="E139" s="104" t="s">
        <v>61</v>
      </c>
      <c r="F139" s="92">
        <f>IFERROR(SUMIF($E$11:$E$136,$E$139,F11:F136),"")</f>
        <v>1635</v>
      </c>
      <c r="G139" s="92">
        <f>IFERROR(SUMIF($E$11:$E$136,$E$139,G11:G136),"")</f>
        <v>1629</v>
      </c>
      <c r="H139" s="92">
        <f>IFERROR(SUMIF($E$11:$E$136,$E$139,H11:H136),"")</f>
        <v>0</v>
      </c>
      <c r="I139" s="92">
        <f>IFERROR(SUMIF($E$11:$E$136,$E$139,I11:I136),"")</f>
        <v>5</v>
      </c>
      <c r="J139" s="96">
        <f>IFERROR(IF(F139&gt;0,ROUND((G139/F139)*100,2),0),"")</f>
        <v>99.63</v>
      </c>
      <c r="K139" s="92">
        <f>IFERROR(SUMIF($E$11:$E$136,$E$139,K11:K136),"")</f>
        <v>0</v>
      </c>
      <c r="L139" s="92">
        <f>IFERROR(SUMIF($E$11:$E$136,$E$139,L11:L136),"")</f>
        <v>140</v>
      </c>
      <c r="M139" s="92">
        <f>IFERROR(SUMIF($E$11:$E$136,$E$139,M11:M136),"")</f>
        <v>739</v>
      </c>
      <c r="N139" s="92">
        <f>IFERROR(SUMIF($E$11:$E$136,$E$139,N11:N136),"")</f>
        <v>631</v>
      </c>
      <c r="O139" s="92">
        <f>IFERROR(SUMIF($E$11:$E$136,$E$139,O11:O136),"")</f>
        <v>119</v>
      </c>
      <c r="P139" s="97">
        <v>64.38</v>
      </c>
      <c r="Q139" s="54"/>
      <c r="R139" s="54"/>
      <c r="S139" s="54"/>
      <c r="T139" s="55"/>
      <c r="U139" s="54"/>
      <c r="V139" s="54"/>
      <c r="W139" s="54"/>
    </row>
    <row r="140" spans="1:23" ht="20.100000000000001" customHeight="1" x14ac:dyDescent="0.2">
      <c r="A140" s="395" t="s">
        <v>160</v>
      </c>
      <c r="B140" s="396"/>
      <c r="C140" s="396"/>
      <c r="D140" s="397"/>
      <c r="E140" s="397"/>
      <c r="F140" s="397"/>
      <c r="G140" s="397"/>
      <c r="H140" s="397"/>
      <c r="I140" s="397"/>
      <c r="J140" s="397"/>
      <c r="K140" s="397"/>
      <c r="L140" s="397"/>
      <c r="M140" s="397"/>
      <c r="N140" s="397"/>
      <c r="O140" s="397"/>
      <c r="P140" s="398"/>
    </row>
    <row r="141" spans="1:23" s="68" customFormat="1" ht="20.100000000000001" customHeight="1" x14ac:dyDescent="0.2">
      <c r="A141" s="62"/>
      <c r="B141" s="60" t="s">
        <v>554</v>
      </c>
      <c r="C141" s="60"/>
      <c r="D141" s="63"/>
      <c r="E141" s="61"/>
      <c r="F141" s="61"/>
      <c r="G141" s="61"/>
      <c r="H141" s="61"/>
      <c r="I141" s="61"/>
      <c r="J141" s="61"/>
      <c r="K141" s="61"/>
      <c r="L141" s="61"/>
      <c r="M141" s="61"/>
      <c r="N141" s="252"/>
      <c r="O141" s="61"/>
      <c r="P141" s="64"/>
      <c r="Q141" s="66"/>
      <c r="R141" s="66"/>
      <c r="S141" s="66"/>
      <c r="T141" s="67"/>
      <c r="U141" s="66"/>
      <c r="V141" s="66"/>
      <c r="W141" s="66"/>
    </row>
    <row r="142" spans="1:23" s="68" customFormat="1" ht="20.100000000000001" customHeight="1" x14ac:dyDescent="0.2">
      <c r="A142" s="381">
        <v>43251</v>
      </c>
      <c r="B142" s="382"/>
      <c r="C142" s="382"/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3"/>
      <c r="Q142" s="66"/>
      <c r="R142" s="66"/>
      <c r="S142" s="66"/>
      <c r="T142" s="67"/>
      <c r="U142" s="66"/>
      <c r="V142" s="66"/>
      <c r="W142" s="66"/>
    </row>
    <row r="143" spans="1:23" s="68" customFormat="1" ht="20.100000000000001" customHeight="1" x14ac:dyDescent="0.2">
      <c r="A143" s="62"/>
      <c r="B143" s="60" t="s">
        <v>555</v>
      </c>
      <c r="C143" s="60"/>
      <c r="D143" s="53"/>
      <c r="E143" s="61"/>
      <c r="F143" s="61"/>
      <c r="G143" s="61"/>
      <c r="H143" s="61"/>
      <c r="I143" s="61"/>
      <c r="J143" s="61"/>
      <c r="K143" s="61"/>
      <c r="L143" s="61"/>
      <c r="M143" s="61"/>
      <c r="N143" s="252"/>
      <c r="O143" s="61"/>
      <c r="P143" s="64"/>
      <c r="Q143" s="66"/>
      <c r="R143" s="66"/>
      <c r="S143" s="66"/>
      <c r="T143" s="67"/>
      <c r="U143" s="66"/>
      <c r="V143" s="66"/>
      <c r="W143" s="66"/>
    </row>
    <row r="144" spans="1:23" s="68" customFormat="1" ht="20.100000000000001" customHeight="1" thickBot="1" x14ac:dyDescent="0.25">
      <c r="A144" s="384"/>
      <c r="B144" s="385"/>
      <c r="C144" s="385"/>
      <c r="D144" s="386"/>
      <c r="E144" s="387"/>
      <c r="F144" s="387"/>
      <c r="G144" s="387"/>
      <c r="H144" s="387"/>
      <c r="I144" s="387"/>
      <c r="J144" s="387"/>
      <c r="K144" s="387"/>
      <c r="L144" s="387"/>
      <c r="M144" s="387"/>
      <c r="N144" s="387"/>
      <c r="O144" s="387"/>
      <c r="P144" s="388"/>
      <c r="Q144" s="66"/>
      <c r="R144" s="66"/>
      <c r="S144" s="66"/>
      <c r="T144" s="67"/>
      <c r="U144" s="66"/>
      <c r="V144" s="66"/>
      <c r="W144" s="66"/>
    </row>
    <row r="1126" spans="1:23" ht="24.95" customHeight="1" x14ac:dyDescent="0.2">
      <c r="A1126" s="105"/>
      <c r="B1126" s="105"/>
      <c r="C1126" s="105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41"/>
      <c r="O1126" s="2"/>
      <c r="P1126" s="2"/>
      <c r="Q1126" s="2"/>
      <c r="R1126" s="2"/>
      <c r="S1126" s="2"/>
      <c r="T1126" s="2"/>
      <c r="U1126" s="2"/>
      <c r="V1126" s="2"/>
      <c r="W1126" s="2"/>
    </row>
    <row r="1127" spans="1:23" ht="24.95" customHeight="1" x14ac:dyDescent="0.2">
      <c r="A1127" s="106"/>
      <c r="B1127" s="106"/>
      <c r="C1127" s="106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41"/>
      <c r="O1127" s="2"/>
      <c r="P1127" s="2"/>
      <c r="Q1127" s="2"/>
      <c r="R1127" s="2"/>
      <c r="S1127" s="2"/>
      <c r="T1127" s="2"/>
      <c r="U1127" s="2"/>
      <c r="V1127" s="2"/>
      <c r="W1127" s="2"/>
    </row>
    <row r="1128" spans="1:23" ht="24.95" customHeight="1" x14ac:dyDescent="0.2">
      <c r="A1128" s="106"/>
      <c r="B1128" s="106"/>
      <c r="C1128" s="106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41"/>
      <c r="O1128" s="2"/>
      <c r="P1128" s="2"/>
      <c r="Q1128" s="2"/>
      <c r="R1128" s="2"/>
      <c r="S1128" s="2"/>
      <c r="T1128" s="2"/>
      <c r="U1128" s="2"/>
      <c r="V1128" s="2"/>
      <c r="W1128" s="2"/>
    </row>
    <row r="1129" spans="1:23" ht="24.95" customHeight="1" x14ac:dyDescent="0.2">
      <c r="A1129" s="106"/>
      <c r="B1129" s="106"/>
      <c r="C1129" s="106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41"/>
      <c r="O1129" s="2"/>
      <c r="P1129" s="2"/>
      <c r="Q1129" s="2"/>
      <c r="R1129" s="2"/>
      <c r="S1129" s="2"/>
      <c r="T1129" s="2"/>
      <c r="U1129" s="2"/>
      <c r="V1129" s="2"/>
      <c r="W1129" s="2"/>
    </row>
    <row r="1130" spans="1:23" ht="24.95" customHeight="1" x14ac:dyDescent="0.2">
      <c r="A1130" s="106"/>
      <c r="B1130" s="106"/>
      <c r="C1130" s="106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41"/>
      <c r="O1130" s="2"/>
      <c r="P1130" s="2"/>
      <c r="Q1130" s="2"/>
      <c r="R1130" s="2"/>
      <c r="S1130" s="2"/>
      <c r="T1130" s="2"/>
      <c r="U1130" s="2"/>
      <c r="V1130" s="2"/>
      <c r="W1130" s="2"/>
    </row>
    <row r="1131" spans="1:23" ht="24.95" customHeight="1" x14ac:dyDescent="0.2">
      <c r="A1131" s="106"/>
      <c r="B1131" s="106"/>
      <c r="C1131" s="106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41"/>
      <c r="O1131" s="2"/>
      <c r="P1131" s="2"/>
      <c r="Q1131" s="2"/>
      <c r="R1131" s="2"/>
      <c r="S1131" s="2"/>
      <c r="T1131" s="2"/>
      <c r="U1131" s="2"/>
      <c r="V1131" s="2"/>
      <c r="W1131" s="2"/>
    </row>
    <row r="1132" spans="1:23" ht="24.95" customHeight="1" x14ac:dyDescent="0.2">
      <c r="A1132" s="106"/>
      <c r="B1132" s="106"/>
      <c r="C1132" s="106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41"/>
      <c r="O1132" s="2"/>
      <c r="P1132" s="2"/>
      <c r="Q1132" s="2"/>
      <c r="R1132" s="2"/>
      <c r="S1132" s="2"/>
      <c r="T1132" s="2"/>
      <c r="U1132" s="2"/>
      <c r="V1132" s="2"/>
      <c r="W1132" s="2"/>
    </row>
    <row r="1133" spans="1:23" ht="24.95" customHeight="1" x14ac:dyDescent="0.2">
      <c r="A1133" s="106"/>
      <c r="B1133" s="106"/>
      <c r="C1133" s="106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41"/>
      <c r="O1133" s="2"/>
      <c r="P1133" s="2"/>
      <c r="Q1133" s="2"/>
      <c r="R1133" s="2"/>
      <c r="S1133" s="2"/>
      <c r="T1133" s="2"/>
      <c r="U1133" s="2"/>
      <c r="V1133" s="2"/>
      <c r="W1133" s="2"/>
    </row>
    <row r="1134" spans="1:23" ht="24.95" customHeight="1" x14ac:dyDescent="0.2">
      <c r="A1134" s="106"/>
      <c r="B1134" s="106"/>
      <c r="C1134" s="106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41"/>
      <c r="O1134" s="2"/>
      <c r="P1134" s="2"/>
      <c r="Q1134" s="2"/>
      <c r="R1134" s="2"/>
      <c r="S1134" s="2"/>
      <c r="T1134" s="2"/>
      <c r="U1134" s="2"/>
      <c r="V1134" s="2"/>
      <c r="W1134" s="2"/>
    </row>
    <row r="1135" spans="1:23" ht="24.95" customHeight="1" x14ac:dyDescent="0.2">
      <c r="A1135" s="106"/>
      <c r="B1135" s="106"/>
      <c r="C1135" s="106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41"/>
      <c r="O1135" s="2"/>
      <c r="P1135" s="2"/>
      <c r="Q1135" s="2"/>
      <c r="R1135" s="2"/>
      <c r="S1135" s="2"/>
      <c r="T1135" s="2"/>
      <c r="U1135" s="2"/>
      <c r="V1135" s="2"/>
      <c r="W1135" s="2"/>
    </row>
    <row r="1136" spans="1:23" ht="24.95" customHeight="1" x14ac:dyDescent="0.2">
      <c r="A1136" s="106"/>
      <c r="B1136" s="106"/>
      <c r="C1136" s="106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41"/>
      <c r="O1136" s="2"/>
      <c r="P1136" s="2"/>
      <c r="Q1136" s="2"/>
      <c r="R1136" s="2"/>
      <c r="S1136" s="2"/>
      <c r="T1136" s="2"/>
      <c r="U1136" s="2"/>
      <c r="V1136" s="2"/>
      <c r="W1136" s="2"/>
    </row>
    <row r="1137" spans="1:23" ht="24.95" customHeight="1" x14ac:dyDescent="0.2">
      <c r="A1137" s="106"/>
      <c r="B1137" s="106"/>
      <c r="C1137" s="106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41"/>
      <c r="O1137" s="2"/>
      <c r="P1137" s="2"/>
      <c r="Q1137" s="2"/>
      <c r="R1137" s="2"/>
      <c r="S1137" s="2"/>
      <c r="T1137" s="2"/>
      <c r="U1137" s="2"/>
      <c r="V1137" s="2"/>
      <c r="W1137" s="2"/>
    </row>
    <row r="1138" spans="1:23" ht="24.95" customHeight="1" x14ac:dyDescent="0.2">
      <c r="A1138" s="106"/>
      <c r="B1138" s="106"/>
      <c r="C1138" s="106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41"/>
      <c r="O1138" s="2"/>
      <c r="P1138" s="2"/>
      <c r="Q1138" s="2"/>
      <c r="R1138" s="2"/>
      <c r="S1138" s="2"/>
      <c r="T1138" s="2"/>
      <c r="U1138" s="2"/>
      <c r="V1138" s="2"/>
      <c r="W1138" s="2"/>
    </row>
    <row r="1139" spans="1:23" ht="24.95" customHeight="1" x14ac:dyDescent="0.2">
      <c r="A1139" s="106"/>
      <c r="B1139" s="106"/>
      <c r="C1139" s="106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41"/>
      <c r="O1139" s="2"/>
      <c r="P1139" s="2"/>
      <c r="Q1139" s="2"/>
      <c r="R1139" s="2"/>
      <c r="S1139" s="2"/>
      <c r="T1139" s="2"/>
      <c r="U1139" s="2"/>
      <c r="V1139" s="2"/>
      <c r="W1139" s="2"/>
    </row>
    <row r="1140" spans="1:23" ht="24.95" customHeight="1" x14ac:dyDescent="0.2">
      <c r="A1140" s="106"/>
      <c r="B1140" s="106"/>
      <c r="C1140" s="106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41"/>
      <c r="O1140" s="2"/>
      <c r="P1140" s="2"/>
      <c r="Q1140" s="2"/>
      <c r="R1140" s="2"/>
      <c r="S1140" s="2"/>
      <c r="T1140" s="2"/>
      <c r="U1140" s="2"/>
      <c r="V1140" s="2"/>
      <c r="W1140" s="2"/>
    </row>
    <row r="1141" spans="1:23" ht="24.95" customHeight="1" x14ac:dyDescent="0.2">
      <c r="A1141" s="106"/>
      <c r="B1141" s="106"/>
      <c r="C1141" s="106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41"/>
      <c r="O1141" s="2"/>
      <c r="P1141" s="2"/>
      <c r="Q1141" s="2"/>
      <c r="R1141" s="2"/>
      <c r="S1141" s="2"/>
      <c r="T1141" s="2"/>
      <c r="U1141" s="2"/>
      <c r="V1141" s="2"/>
      <c r="W1141" s="2"/>
    </row>
    <row r="1142" spans="1:23" ht="24.95" customHeight="1" x14ac:dyDescent="0.2">
      <c r="A1142" s="106"/>
      <c r="B1142" s="106"/>
      <c r="C1142" s="106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41"/>
      <c r="O1142" s="2"/>
      <c r="P1142" s="2"/>
      <c r="Q1142" s="2"/>
      <c r="R1142" s="2"/>
      <c r="S1142" s="2"/>
      <c r="T1142" s="2"/>
      <c r="U1142" s="2"/>
      <c r="V1142" s="2"/>
      <c r="W1142" s="2"/>
    </row>
    <row r="1143" spans="1:23" ht="24.95" customHeight="1" x14ac:dyDescent="0.2">
      <c r="A1143" s="106"/>
      <c r="B1143" s="106"/>
      <c r="C1143" s="106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41"/>
      <c r="O1143" s="2"/>
      <c r="P1143" s="2"/>
      <c r="Q1143" s="2"/>
      <c r="R1143" s="2"/>
      <c r="S1143" s="2"/>
      <c r="T1143" s="2"/>
      <c r="U1143" s="2"/>
      <c r="V1143" s="2"/>
      <c r="W1143" s="2"/>
    </row>
    <row r="1144" spans="1:23" ht="24.95" customHeight="1" x14ac:dyDescent="0.2">
      <c r="A1144" s="106"/>
      <c r="B1144" s="106"/>
      <c r="C1144" s="106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41"/>
      <c r="O1144" s="2"/>
      <c r="P1144" s="2"/>
      <c r="Q1144" s="2"/>
      <c r="R1144" s="2"/>
      <c r="S1144" s="2"/>
      <c r="T1144" s="2"/>
      <c r="U1144" s="2"/>
      <c r="V1144" s="2"/>
      <c r="W1144" s="2"/>
    </row>
    <row r="1145" spans="1:23" ht="24.95" customHeight="1" x14ac:dyDescent="0.2">
      <c r="A1145" s="106"/>
      <c r="B1145" s="106"/>
      <c r="C1145" s="106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41"/>
      <c r="O1145" s="2"/>
      <c r="P1145" s="2"/>
      <c r="Q1145" s="2"/>
      <c r="R1145" s="2"/>
      <c r="S1145" s="2"/>
      <c r="T1145" s="2"/>
      <c r="U1145" s="2"/>
      <c r="V1145" s="2"/>
      <c r="W1145" s="2"/>
    </row>
  </sheetData>
  <sheetProtection sheet="1" objects="1" scenarios="1"/>
  <mergeCells count="197">
    <mergeCell ref="A134:A136"/>
    <mergeCell ref="B134:B136"/>
    <mergeCell ref="C134:C136"/>
    <mergeCell ref="D134:D136"/>
    <mergeCell ref="A142:P142"/>
    <mergeCell ref="A144:P144"/>
    <mergeCell ref="A137:D139"/>
    <mergeCell ref="A140:P140"/>
    <mergeCell ref="A128:A130"/>
    <mergeCell ref="B128:B130"/>
    <mergeCell ref="C128:C130"/>
    <mergeCell ref="D128:D130"/>
    <mergeCell ref="A131:A133"/>
    <mergeCell ref="B131:B133"/>
    <mergeCell ref="C131:C133"/>
    <mergeCell ref="D131:D133"/>
    <mergeCell ref="A122:A124"/>
    <mergeCell ref="B122:B124"/>
    <mergeCell ref="C122:C124"/>
    <mergeCell ref="D122:D124"/>
    <mergeCell ref="A125:A127"/>
    <mergeCell ref="B125:B127"/>
    <mergeCell ref="C125:C127"/>
    <mergeCell ref="D125:D127"/>
    <mergeCell ref="A116:A118"/>
    <mergeCell ref="B116:B118"/>
    <mergeCell ref="C116:C118"/>
    <mergeCell ref="D116:D118"/>
    <mergeCell ref="A119:A121"/>
    <mergeCell ref="B119:B121"/>
    <mergeCell ref="C119:C121"/>
    <mergeCell ref="D119:D121"/>
    <mergeCell ref="A110:A112"/>
    <mergeCell ref="B110:B112"/>
    <mergeCell ref="C110:C112"/>
    <mergeCell ref="D110:D112"/>
    <mergeCell ref="A113:A115"/>
    <mergeCell ref="B113:B115"/>
    <mergeCell ref="C113:C115"/>
    <mergeCell ref="D113:D115"/>
    <mergeCell ref="A104:A106"/>
    <mergeCell ref="B104:B106"/>
    <mergeCell ref="C104:C106"/>
    <mergeCell ref="D104:D106"/>
    <mergeCell ref="A107:A109"/>
    <mergeCell ref="B107:B109"/>
    <mergeCell ref="C107:C109"/>
    <mergeCell ref="D107:D109"/>
    <mergeCell ref="A98:A100"/>
    <mergeCell ref="B98:B100"/>
    <mergeCell ref="C98:C100"/>
    <mergeCell ref="D98:D100"/>
    <mergeCell ref="A101:A103"/>
    <mergeCell ref="B101:B103"/>
    <mergeCell ref="C101:C103"/>
    <mergeCell ref="D101:D103"/>
    <mergeCell ref="A92:A94"/>
    <mergeCell ref="B92:B94"/>
    <mergeCell ref="C92:C94"/>
    <mergeCell ref="D92:D94"/>
    <mergeCell ref="A95:A97"/>
    <mergeCell ref="B95:B97"/>
    <mergeCell ref="C95:C97"/>
    <mergeCell ref="D95:D97"/>
    <mergeCell ref="A86:A88"/>
    <mergeCell ref="B86:B88"/>
    <mergeCell ref="C86:C88"/>
    <mergeCell ref="D86:D88"/>
    <mergeCell ref="A89:A91"/>
    <mergeCell ref="B89:B91"/>
    <mergeCell ref="C89:C91"/>
    <mergeCell ref="D89:D91"/>
    <mergeCell ref="A80:A82"/>
    <mergeCell ref="B80:B82"/>
    <mergeCell ref="C80:C82"/>
    <mergeCell ref="D80:D82"/>
    <mergeCell ref="A83:A85"/>
    <mergeCell ref="B83:B85"/>
    <mergeCell ref="C83:C85"/>
    <mergeCell ref="D83:D85"/>
    <mergeCell ref="A74:A76"/>
    <mergeCell ref="B74:B76"/>
    <mergeCell ref="C74:C76"/>
    <mergeCell ref="D74:D76"/>
    <mergeCell ref="A77:A79"/>
    <mergeCell ref="B77:B79"/>
    <mergeCell ref="C77:C79"/>
    <mergeCell ref="D77:D79"/>
    <mergeCell ref="A68:A70"/>
    <mergeCell ref="B68:B70"/>
    <mergeCell ref="C68:C70"/>
    <mergeCell ref="D68:D70"/>
    <mergeCell ref="A71:A73"/>
    <mergeCell ref="B71:B73"/>
    <mergeCell ref="C71:C73"/>
    <mergeCell ref="D71:D73"/>
    <mergeCell ref="A62:A64"/>
    <mergeCell ref="B62:B64"/>
    <mergeCell ref="C62:C64"/>
    <mergeCell ref="D62:D64"/>
    <mergeCell ref="A65:A67"/>
    <mergeCell ref="B65:B67"/>
    <mergeCell ref="C65:C67"/>
    <mergeCell ref="D65:D67"/>
    <mergeCell ref="A56:A58"/>
    <mergeCell ref="B56:B58"/>
    <mergeCell ref="C56:C58"/>
    <mergeCell ref="D56:D58"/>
    <mergeCell ref="A59:A61"/>
    <mergeCell ref="B59:B61"/>
    <mergeCell ref="C59:C61"/>
    <mergeCell ref="D59:D61"/>
    <mergeCell ref="A50:A52"/>
    <mergeCell ref="B50:B52"/>
    <mergeCell ref="C50:C52"/>
    <mergeCell ref="D50:D52"/>
    <mergeCell ref="A53:A55"/>
    <mergeCell ref="B53:B55"/>
    <mergeCell ref="C53:C55"/>
    <mergeCell ref="D53:D55"/>
    <mergeCell ref="A44:A46"/>
    <mergeCell ref="B44:B46"/>
    <mergeCell ref="C44:C46"/>
    <mergeCell ref="D44:D46"/>
    <mergeCell ref="A47:A49"/>
    <mergeCell ref="B47:B49"/>
    <mergeCell ref="C47:C49"/>
    <mergeCell ref="D47:D49"/>
    <mergeCell ref="A38:A40"/>
    <mergeCell ref="B38:B40"/>
    <mergeCell ref="C38:C40"/>
    <mergeCell ref="D38:D40"/>
    <mergeCell ref="A41:A43"/>
    <mergeCell ref="B41:B43"/>
    <mergeCell ref="C41:C43"/>
    <mergeCell ref="D41:D43"/>
    <mergeCell ref="A32:A34"/>
    <mergeCell ref="B32:B34"/>
    <mergeCell ref="C32:C34"/>
    <mergeCell ref="D32:D34"/>
    <mergeCell ref="A35:A37"/>
    <mergeCell ref="B35:B37"/>
    <mergeCell ref="C35:C37"/>
    <mergeCell ref="D35:D37"/>
    <mergeCell ref="A26:A28"/>
    <mergeCell ref="B26:B28"/>
    <mergeCell ref="C26:C28"/>
    <mergeCell ref="D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A11:A13"/>
    <mergeCell ref="B11:B13"/>
    <mergeCell ref="C11:C13"/>
    <mergeCell ref="D11:D13"/>
    <mergeCell ref="F9:F10"/>
    <mergeCell ref="G9:G10"/>
    <mergeCell ref="H9:H10"/>
    <mergeCell ref="I9:I10"/>
    <mergeCell ref="K9:K10"/>
    <mergeCell ref="A1:P1"/>
    <mergeCell ref="A2:P2"/>
    <mergeCell ref="A3:P3"/>
    <mergeCell ref="A4:P4"/>
    <mergeCell ref="A5:P5"/>
    <mergeCell ref="A6:P6"/>
    <mergeCell ref="A7:P7"/>
    <mergeCell ref="A8:A10"/>
    <mergeCell ref="B8:B10"/>
    <mergeCell ref="C8:C10"/>
    <mergeCell ref="D8:D10"/>
    <mergeCell ref="E8:E10"/>
    <mergeCell ref="F8:I8"/>
    <mergeCell ref="J8:J10"/>
    <mergeCell ref="K8:O8"/>
    <mergeCell ref="P8:P10"/>
    <mergeCell ref="M9:M10"/>
    <mergeCell ref="N9:N10"/>
    <mergeCell ref="O9:O10"/>
    <mergeCell ref="L9:L10"/>
  </mergeCells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3"/>
  <sheetViews>
    <sheetView showGridLines="0" zoomScaleNormal="100" workbookViewId="0">
      <pane xSplit="16" ySplit="10" topLeftCell="Q123" activePane="bottomRight" state="frozen"/>
      <selection pane="topRight" activeCell="R1" sqref="R1"/>
      <selection pane="bottomLeft" activeCell="A11" sqref="A11"/>
      <selection pane="bottomRight" activeCell="A132" sqref="A132:P132"/>
    </sheetView>
  </sheetViews>
  <sheetFormatPr defaultRowHeight="24.95" customHeight="1" x14ac:dyDescent="0.2"/>
  <cols>
    <col min="1" max="1" width="3.7109375" style="68" customWidth="1"/>
    <col min="2" max="3" width="15.7109375" style="68" customWidth="1"/>
    <col min="4" max="4" width="20.7109375" style="4" customWidth="1"/>
    <col min="5" max="5" width="3.7109375" style="11" customWidth="1"/>
    <col min="6" max="13" width="6.7109375" style="11" customWidth="1"/>
    <col min="14" max="14" width="6.7109375" style="12" customWidth="1"/>
    <col min="15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49" t="s">
        <v>94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/>
    </row>
    <row r="2" spans="1:23" ht="20.100000000000001" customHeight="1" x14ac:dyDescent="0.2">
      <c r="A2" s="352" t="s">
        <v>157</v>
      </c>
      <c r="B2" s="353"/>
      <c r="C2" s="353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5"/>
      <c r="Q2" s="5"/>
      <c r="R2" s="5"/>
      <c r="S2" s="5"/>
      <c r="T2" s="5"/>
      <c r="U2" s="5"/>
      <c r="V2" s="5"/>
      <c r="W2" s="5"/>
    </row>
    <row r="3" spans="1:23" ht="20.100000000000001" customHeight="1" x14ac:dyDescent="0.2">
      <c r="A3" s="356" t="s">
        <v>158</v>
      </c>
      <c r="B3" s="357"/>
      <c r="C3" s="357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9"/>
      <c r="Q3" s="7"/>
      <c r="R3" s="7"/>
      <c r="S3" s="7"/>
      <c r="T3" s="7"/>
      <c r="U3" s="7"/>
      <c r="V3" s="7"/>
      <c r="W3" s="7"/>
    </row>
    <row r="4" spans="1:23" ht="9.9499999999999993" customHeight="1" x14ac:dyDescent="0.2">
      <c r="A4" s="345"/>
      <c r="B4" s="360"/>
      <c r="C4" s="360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5"/>
      <c r="Q4" s="7"/>
      <c r="R4" s="7"/>
      <c r="S4" s="7"/>
      <c r="T4" s="7"/>
      <c r="U4" s="7"/>
      <c r="V4" s="7"/>
      <c r="W4" s="7"/>
    </row>
    <row r="5" spans="1:23" ht="20.100000000000001" customHeight="1" x14ac:dyDescent="0.2">
      <c r="A5" s="361" t="s">
        <v>159</v>
      </c>
      <c r="B5" s="362"/>
      <c r="C5" s="362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4"/>
      <c r="Q5" s="8"/>
      <c r="R5" s="8"/>
      <c r="S5" s="8"/>
      <c r="T5" s="8"/>
      <c r="U5" s="8"/>
      <c r="V5" s="8"/>
      <c r="W5" s="8"/>
    </row>
    <row r="6" spans="1:23" ht="20.100000000000001" customHeight="1" x14ac:dyDescent="0.2">
      <c r="A6" s="333" t="s">
        <v>136</v>
      </c>
      <c r="B6" s="365"/>
      <c r="C6" s="365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5"/>
      <c r="Q6" s="260"/>
      <c r="R6" s="260"/>
      <c r="S6" s="260"/>
      <c r="T6" s="260"/>
      <c r="U6" s="260"/>
      <c r="V6" s="260"/>
      <c r="W6" s="260"/>
    </row>
    <row r="7" spans="1:23" ht="9.9499999999999993" customHeight="1" x14ac:dyDescent="0.2">
      <c r="A7" s="323"/>
      <c r="B7" s="366"/>
      <c r="C7" s="366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5"/>
      <c r="Q7" s="10"/>
      <c r="R7" s="260"/>
      <c r="S7" s="260"/>
      <c r="T7" s="260"/>
      <c r="U7" s="10"/>
      <c r="V7" s="260"/>
      <c r="W7" s="260"/>
    </row>
    <row r="8" spans="1:23" ht="24.95" customHeight="1" x14ac:dyDescent="0.2">
      <c r="A8" s="367"/>
      <c r="B8" s="369" t="s">
        <v>34</v>
      </c>
      <c r="C8" s="370" t="s">
        <v>35</v>
      </c>
      <c r="D8" s="371" t="s">
        <v>0</v>
      </c>
      <c r="E8" s="370" t="s">
        <v>62</v>
      </c>
      <c r="F8" s="370" t="s">
        <v>25</v>
      </c>
      <c r="G8" s="370"/>
      <c r="H8" s="370"/>
      <c r="I8" s="370"/>
      <c r="J8" s="372" t="s">
        <v>15</v>
      </c>
      <c r="K8" s="373" t="s">
        <v>51</v>
      </c>
      <c r="L8" s="373"/>
      <c r="M8" s="373"/>
      <c r="N8" s="373"/>
      <c r="O8" s="373"/>
      <c r="P8" s="374" t="s">
        <v>11</v>
      </c>
    </row>
    <row r="9" spans="1:23" ht="15" customHeight="1" x14ac:dyDescent="0.2">
      <c r="A9" s="367"/>
      <c r="B9" s="369"/>
      <c r="C9" s="370"/>
      <c r="D9" s="371"/>
      <c r="E9" s="370"/>
      <c r="F9" s="369" t="s">
        <v>65</v>
      </c>
      <c r="G9" s="370" t="s">
        <v>21</v>
      </c>
      <c r="H9" s="370" t="s">
        <v>38</v>
      </c>
      <c r="I9" s="369" t="s">
        <v>64</v>
      </c>
      <c r="J9" s="372"/>
      <c r="K9" s="369" t="s">
        <v>54</v>
      </c>
      <c r="L9" s="369" t="s">
        <v>55</v>
      </c>
      <c r="M9" s="369" t="s">
        <v>57</v>
      </c>
      <c r="N9" s="369" t="s">
        <v>56</v>
      </c>
      <c r="O9" s="369" t="s">
        <v>63</v>
      </c>
      <c r="P9" s="374"/>
    </row>
    <row r="10" spans="1:23" ht="15" customHeight="1" x14ac:dyDescent="0.2">
      <c r="A10" s="368"/>
      <c r="B10" s="369"/>
      <c r="C10" s="370"/>
      <c r="D10" s="371"/>
      <c r="E10" s="370"/>
      <c r="F10" s="370"/>
      <c r="G10" s="370"/>
      <c r="H10" s="370"/>
      <c r="I10" s="370"/>
      <c r="J10" s="372"/>
      <c r="K10" s="369"/>
      <c r="L10" s="369"/>
      <c r="M10" s="369"/>
      <c r="N10" s="369"/>
      <c r="O10" s="369"/>
      <c r="P10" s="374"/>
    </row>
    <row r="11" spans="1:23" s="56" customFormat="1" ht="15" customHeight="1" x14ac:dyDescent="0.2">
      <c r="A11" s="375">
        <v>1</v>
      </c>
      <c r="B11" s="378" t="s">
        <v>163</v>
      </c>
      <c r="C11" s="378" t="s">
        <v>162</v>
      </c>
      <c r="D11" s="378" t="s">
        <v>166</v>
      </c>
      <c r="E11" s="102" t="s">
        <v>36</v>
      </c>
      <c r="F11" s="101">
        <v>30</v>
      </c>
      <c r="G11" s="101">
        <v>28</v>
      </c>
      <c r="H11" s="101">
        <v>0</v>
      </c>
      <c r="I11" s="101">
        <v>2</v>
      </c>
      <c r="J11" s="103">
        <v>93.33</v>
      </c>
      <c r="K11" s="101">
        <v>0</v>
      </c>
      <c r="L11" s="101">
        <v>10</v>
      </c>
      <c r="M11" s="101">
        <v>11</v>
      </c>
      <c r="N11" s="101">
        <v>7</v>
      </c>
      <c r="O11" s="101">
        <v>0</v>
      </c>
      <c r="P11" s="221">
        <v>49.67</v>
      </c>
      <c r="Q11" s="54"/>
      <c r="R11" s="54"/>
      <c r="S11" s="54"/>
      <c r="T11" s="55"/>
      <c r="U11" s="54"/>
      <c r="V11" s="54"/>
      <c r="W11" s="54"/>
    </row>
    <row r="12" spans="1:23" s="56" customFormat="1" ht="15" customHeight="1" x14ac:dyDescent="0.2">
      <c r="A12" s="376"/>
      <c r="B12" s="379"/>
      <c r="C12" s="379"/>
      <c r="D12" s="379"/>
      <c r="E12" s="102" t="s">
        <v>37</v>
      </c>
      <c r="F12" s="101">
        <v>15</v>
      </c>
      <c r="G12" s="101">
        <v>15</v>
      </c>
      <c r="H12" s="101">
        <v>0</v>
      </c>
      <c r="I12" s="101">
        <v>0</v>
      </c>
      <c r="J12" s="103">
        <v>100</v>
      </c>
      <c r="K12" s="101">
        <v>0</v>
      </c>
      <c r="L12" s="101">
        <v>3</v>
      </c>
      <c r="M12" s="101">
        <v>6</v>
      </c>
      <c r="N12" s="101">
        <v>6</v>
      </c>
      <c r="O12" s="101">
        <v>0</v>
      </c>
      <c r="P12" s="221">
        <v>56</v>
      </c>
      <c r="Q12" s="54"/>
      <c r="R12" s="54"/>
      <c r="S12" s="54"/>
      <c r="T12" s="55"/>
      <c r="U12" s="54"/>
      <c r="V12" s="54"/>
      <c r="W12" s="54"/>
    </row>
    <row r="13" spans="1:23" s="56" customFormat="1" ht="15" customHeight="1" x14ac:dyDescent="0.2">
      <c r="A13" s="377"/>
      <c r="B13" s="380"/>
      <c r="C13" s="380"/>
      <c r="D13" s="380"/>
      <c r="E13" s="102" t="s">
        <v>61</v>
      </c>
      <c r="F13" s="101">
        <v>45</v>
      </c>
      <c r="G13" s="101">
        <v>43</v>
      </c>
      <c r="H13" s="101">
        <v>0</v>
      </c>
      <c r="I13" s="101">
        <v>2</v>
      </c>
      <c r="J13" s="103">
        <v>95.56</v>
      </c>
      <c r="K13" s="101">
        <v>0</v>
      </c>
      <c r="L13" s="101">
        <v>13</v>
      </c>
      <c r="M13" s="101">
        <v>17</v>
      </c>
      <c r="N13" s="101">
        <v>13</v>
      </c>
      <c r="O13" s="101">
        <v>0</v>
      </c>
      <c r="P13" s="221">
        <v>51.78</v>
      </c>
      <c r="Q13" s="54"/>
      <c r="R13" s="54"/>
      <c r="S13" s="54"/>
      <c r="T13" s="55"/>
      <c r="U13" s="54"/>
      <c r="V13" s="54"/>
      <c r="W13" s="54"/>
    </row>
    <row r="14" spans="1:23" s="56" customFormat="1" ht="15" customHeight="1" x14ac:dyDescent="0.2">
      <c r="A14" s="375">
        <v>2</v>
      </c>
      <c r="B14" s="378" t="s">
        <v>163</v>
      </c>
      <c r="C14" s="378" t="s">
        <v>162</v>
      </c>
      <c r="D14" s="378" t="s">
        <v>167</v>
      </c>
      <c r="E14" s="102" t="s">
        <v>36</v>
      </c>
      <c r="F14" s="101">
        <v>13</v>
      </c>
      <c r="G14" s="101">
        <v>13</v>
      </c>
      <c r="H14" s="101">
        <v>0</v>
      </c>
      <c r="I14" s="101">
        <v>0</v>
      </c>
      <c r="J14" s="103">
        <v>100</v>
      </c>
      <c r="K14" s="101">
        <v>0</v>
      </c>
      <c r="L14" s="101">
        <v>6</v>
      </c>
      <c r="M14" s="101">
        <v>7</v>
      </c>
      <c r="N14" s="101">
        <v>0</v>
      </c>
      <c r="O14" s="101">
        <v>0</v>
      </c>
      <c r="P14" s="221">
        <v>43.08</v>
      </c>
      <c r="Q14" s="54"/>
      <c r="R14" s="54"/>
      <c r="S14" s="54"/>
      <c r="T14" s="55"/>
      <c r="U14" s="54"/>
      <c r="V14" s="54"/>
      <c r="W14" s="54"/>
    </row>
    <row r="15" spans="1:23" s="56" customFormat="1" ht="15" customHeight="1" x14ac:dyDescent="0.2">
      <c r="A15" s="376"/>
      <c r="B15" s="379"/>
      <c r="C15" s="379"/>
      <c r="D15" s="379"/>
      <c r="E15" s="102" t="s">
        <v>37</v>
      </c>
      <c r="F15" s="101">
        <v>8</v>
      </c>
      <c r="G15" s="101">
        <v>8</v>
      </c>
      <c r="H15" s="101">
        <v>0</v>
      </c>
      <c r="I15" s="101">
        <v>0</v>
      </c>
      <c r="J15" s="103">
        <v>100</v>
      </c>
      <c r="K15" s="101">
        <v>0</v>
      </c>
      <c r="L15" s="101">
        <v>2</v>
      </c>
      <c r="M15" s="101">
        <v>4</v>
      </c>
      <c r="N15" s="101">
        <v>2</v>
      </c>
      <c r="O15" s="101">
        <v>0</v>
      </c>
      <c r="P15" s="221">
        <v>56.88</v>
      </c>
      <c r="Q15" s="54"/>
      <c r="R15" s="54"/>
      <c r="S15" s="54"/>
      <c r="T15" s="55"/>
      <c r="U15" s="54"/>
      <c r="V15" s="54"/>
      <c r="W15" s="54"/>
    </row>
    <row r="16" spans="1:23" s="56" customFormat="1" ht="15" customHeight="1" x14ac:dyDescent="0.2">
      <c r="A16" s="377"/>
      <c r="B16" s="380"/>
      <c r="C16" s="380"/>
      <c r="D16" s="380"/>
      <c r="E16" s="102" t="s">
        <v>61</v>
      </c>
      <c r="F16" s="101">
        <v>21</v>
      </c>
      <c r="G16" s="101">
        <v>21</v>
      </c>
      <c r="H16" s="101">
        <v>0</v>
      </c>
      <c r="I16" s="101">
        <v>0</v>
      </c>
      <c r="J16" s="103">
        <v>100</v>
      </c>
      <c r="K16" s="101">
        <v>0</v>
      </c>
      <c r="L16" s="101">
        <v>8</v>
      </c>
      <c r="M16" s="101">
        <v>11</v>
      </c>
      <c r="N16" s="101">
        <v>2</v>
      </c>
      <c r="O16" s="101">
        <v>0</v>
      </c>
      <c r="P16" s="221">
        <v>48.33</v>
      </c>
      <c r="Q16" s="54"/>
      <c r="R16" s="54"/>
      <c r="S16" s="54"/>
      <c r="T16" s="55"/>
      <c r="U16" s="54"/>
      <c r="V16" s="54"/>
      <c r="W16" s="54"/>
    </row>
    <row r="17" spans="1:23" s="56" customFormat="1" ht="15" customHeight="1" x14ac:dyDescent="0.2">
      <c r="A17" s="375">
        <v>3</v>
      </c>
      <c r="B17" s="378" t="s">
        <v>163</v>
      </c>
      <c r="C17" s="378" t="s">
        <v>162</v>
      </c>
      <c r="D17" s="378" t="s">
        <v>168</v>
      </c>
      <c r="E17" s="102" t="s">
        <v>36</v>
      </c>
      <c r="F17" s="101">
        <v>24</v>
      </c>
      <c r="G17" s="101">
        <v>24</v>
      </c>
      <c r="H17" s="101">
        <v>0</v>
      </c>
      <c r="I17" s="101">
        <v>0</v>
      </c>
      <c r="J17" s="103">
        <v>100</v>
      </c>
      <c r="K17" s="101">
        <v>1</v>
      </c>
      <c r="L17" s="101">
        <v>12</v>
      </c>
      <c r="M17" s="101">
        <v>11</v>
      </c>
      <c r="N17" s="101">
        <v>0</v>
      </c>
      <c r="O17" s="101">
        <v>0</v>
      </c>
      <c r="P17" s="221">
        <v>36.979999999999997</v>
      </c>
      <c r="Q17" s="54"/>
      <c r="R17" s="54"/>
      <c r="S17" s="54"/>
      <c r="T17" s="55"/>
      <c r="U17" s="54"/>
      <c r="V17" s="54"/>
      <c r="W17" s="54"/>
    </row>
    <row r="18" spans="1:23" s="56" customFormat="1" ht="15" customHeight="1" x14ac:dyDescent="0.2">
      <c r="A18" s="376"/>
      <c r="B18" s="379"/>
      <c r="C18" s="379"/>
      <c r="D18" s="379"/>
      <c r="E18" s="102" t="s">
        <v>37</v>
      </c>
      <c r="F18" s="101">
        <v>11</v>
      </c>
      <c r="G18" s="101">
        <v>9</v>
      </c>
      <c r="H18" s="101">
        <v>1</v>
      </c>
      <c r="I18" s="101">
        <v>1</v>
      </c>
      <c r="J18" s="103">
        <v>81.819999999999993</v>
      </c>
      <c r="K18" s="101">
        <v>0</v>
      </c>
      <c r="L18" s="101">
        <v>4</v>
      </c>
      <c r="M18" s="101">
        <v>2</v>
      </c>
      <c r="N18" s="101">
        <v>3</v>
      </c>
      <c r="O18" s="101">
        <v>0</v>
      </c>
      <c r="P18" s="221">
        <v>41.82</v>
      </c>
      <c r="Q18" s="54"/>
      <c r="R18" s="54"/>
      <c r="S18" s="54"/>
      <c r="T18" s="55"/>
      <c r="U18" s="54"/>
      <c r="V18" s="54"/>
      <c r="W18" s="54"/>
    </row>
    <row r="19" spans="1:23" s="56" customFormat="1" ht="15" customHeight="1" x14ac:dyDescent="0.2">
      <c r="A19" s="377"/>
      <c r="B19" s="380"/>
      <c r="C19" s="380"/>
      <c r="D19" s="380"/>
      <c r="E19" s="102" t="s">
        <v>61</v>
      </c>
      <c r="F19" s="101">
        <v>35</v>
      </c>
      <c r="G19" s="101">
        <v>33</v>
      </c>
      <c r="H19" s="101">
        <v>1</v>
      </c>
      <c r="I19" s="101">
        <v>1</v>
      </c>
      <c r="J19" s="103">
        <v>94.29</v>
      </c>
      <c r="K19" s="101">
        <v>1</v>
      </c>
      <c r="L19" s="101">
        <v>16</v>
      </c>
      <c r="M19" s="101">
        <v>13</v>
      </c>
      <c r="N19" s="101">
        <v>3</v>
      </c>
      <c r="O19" s="101">
        <v>0</v>
      </c>
      <c r="P19" s="221">
        <v>38.5</v>
      </c>
      <c r="Q19" s="54"/>
      <c r="R19" s="54"/>
      <c r="S19" s="54"/>
      <c r="T19" s="55"/>
      <c r="U19" s="54"/>
      <c r="V19" s="54"/>
      <c r="W19" s="54"/>
    </row>
    <row r="20" spans="1:23" s="56" customFormat="1" ht="15" customHeight="1" x14ac:dyDescent="0.2">
      <c r="A20" s="375">
        <v>4</v>
      </c>
      <c r="B20" s="378" t="s">
        <v>163</v>
      </c>
      <c r="C20" s="378" t="s">
        <v>162</v>
      </c>
      <c r="D20" s="378" t="s">
        <v>170</v>
      </c>
      <c r="E20" s="102" t="s">
        <v>36</v>
      </c>
      <c r="F20" s="101">
        <v>5</v>
      </c>
      <c r="G20" s="101">
        <v>5</v>
      </c>
      <c r="H20" s="101">
        <v>0</v>
      </c>
      <c r="I20" s="101">
        <v>0</v>
      </c>
      <c r="J20" s="103">
        <v>100</v>
      </c>
      <c r="K20" s="101">
        <v>0</v>
      </c>
      <c r="L20" s="101">
        <v>3</v>
      </c>
      <c r="M20" s="101">
        <v>1</v>
      </c>
      <c r="N20" s="101">
        <v>1</v>
      </c>
      <c r="O20" s="101">
        <v>0</v>
      </c>
      <c r="P20" s="221">
        <v>48</v>
      </c>
      <c r="Q20" s="54"/>
      <c r="R20" s="54"/>
      <c r="S20" s="54"/>
      <c r="T20" s="55"/>
      <c r="U20" s="54"/>
      <c r="V20" s="54"/>
      <c r="W20" s="54"/>
    </row>
    <row r="21" spans="1:23" s="56" customFormat="1" ht="15" customHeight="1" x14ac:dyDescent="0.2">
      <c r="A21" s="376"/>
      <c r="B21" s="379"/>
      <c r="C21" s="379"/>
      <c r="D21" s="379"/>
      <c r="E21" s="102" t="s">
        <v>37</v>
      </c>
      <c r="F21" s="101">
        <v>5</v>
      </c>
      <c r="G21" s="101">
        <v>5</v>
      </c>
      <c r="H21" s="101">
        <v>0</v>
      </c>
      <c r="I21" s="101">
        <v>0</v>
      </c>
      <c r="J21" s="103">
        <v>100</v>
      </c>
      <c r="K21" s="101">
        <v>0</v>
      </c>
      <c r="L21" s="101">
        <v>2</v>
      </c>
      <c r="M21" s="101">
        <v>3</v>
      </c>
      <c r="N21" s="101">
        <v>0</v>
      </c>
      <c r="O21" s="101">
        <v>0</v>
      </c>
      <c r="P21" s="221">
        <v>43</v>
      </c>
      <c r="Q21" s="54"/>
      <c r="R21" s="54"/>
      <c r="S21" s="54"/>
      <c r="T21" s="55"/>
      <c r="U21" s="54"/>
      <c r="V21" s="54"/>
      <c r="W21" s="54"/>
    </row>
    <row r="22" spans="1:23" s="56" customFormat="1" ht="15" customHeight="1" x14ac:dyDescent="0.2">
      <c r="A22" s="377"/>
      <c r="B22" s="380"/>
      <c r="C22" s="380"/>
      <c r="D22" s="380"/>
      <c r="E22" s="102" t="s">
        <v>61</v>
      </c>
      <c r="F22" s="101">
        <v>10</v>
      </c>
      <c r="G22" s="101">
        <v>10</v>
      </c>
      <c r="H22" s="101">
        <v>0</v>
      </c>
      <c r="I22" s="101">
        <v>0</v>
      </c>
      <c r="J22" s="103">
        <v>100</v>
      </c>
      <c r="K22" s="101">
        <v>0</v>
      </c>
      <c r="L22" s="101">
        <v>5</v>
      </c>
      <c r="M22" s="101">
        <v>4</v>
      </c>
      <c r="N22" s="101">
        <v>1</v>
      </c>
      <c r="O22" s="101">
        <v>0</v>
      </c>
      <c r="P22" s="221">
        <v>45.5</v>
      </c>
      <c r="Q22" s="54"/>
      <c r="R22" s="54"/>
      <c r="S22" s="54"/>
      <c r="T22" s="55"/>
      <c r="U22" s="54"/>
      <c r="V22" s="54"/>
      <c r="W22" s="54"/>
    </row>
    <row r="23" spans="1:23" s="56" customFormat="1" ht="15" customHeight="1" x14ac:dyDescent="0.2">
      <c r="A23" s="375">
        <v>5</v>
      </c>
      <c r="B23" s="378" t="s">
        <v>163</v>
      </c>
      <c r="C23" s="378" t="s">
        <v>162</v>
      </c>
      <c r="D23" s="378" t="s">
        <v>171</v>
      </c>
      <c r="E23" s="102" t="s">
        <v>36</v>
      </c>
      <c r="F23" s="101">
        <v>6</v>
      </c>
      <c r="G23" s="101">
        <v>6</v>
      </c>
      <c r="H23" s="101">
        <v>0</v>
      </c>
      <c r="I23" s="101">
        <v>0</v>
      </c>
      <c r="J23" s="103">
        <v>100</v>
      </c>
      <c r="K23" s="101">
        <v>0</v>
      </c>
      <c r="L23" s="101">
        <v>3</v>
      </c>
      <c r="M23" s="101">
        <v>2</v>
      </c>
      <c r="N23" s="101">
        <v>1</v>
      </c>
      <c r="O23" s="101">
        <v>0</v>
      </c>
      <c r="P23" s="221">
        <v>52.92</v>
      </c>
      <c r="Q23" s="54"/>
      <c r="R23" s="54"/>
      <c r="S23" s="54"/>
      <c r="T23" s="55"/>
      <c r="U23" s="54"/>
      <c r="V23" s="54"/>
      <c r="W23" s="54"/>
    </row>
    <row r="24" spans="1:23" s="56" customFormat="1" ht="15" customHeight="1" x14ac:dyDescent="0.2">
      <c r="A24" s="376"/>
      <c r="B24" s="379"/>
      <c r="C24" s="379"/>
      <c r="D24" s="379"/>
      <c r="E24" s="102" t="s">
        <v>37</v>
      </c>
      <c r="F24" s="101"/>
      <c r="G24" s="101"/>
      <c r="H24" s="101"/>
      <c r="I24" s="101"/>
      <c r="J24" s="103"/>
      <c r="K24" s="101"/>
      <c r="L24" s="101"/>
      <c r="M24" s="101"/>
      <c r="N24" s="101"/>
      <c r="O24" s="101"/>
      <c r="P24" s="221"/>
      <c r="Q24" s="54"/>
      <c r="R24" s="54"/>
      <c r="S24" s="54"/>
      <c r="T24" s="55"/>
      <c r="U24" s="54"/>
      <c r="V24" s="54"/>
      <c r="W24" s="54"/>
    </row>
    <row r="25" spans="1:23" s="56" customFormat="1" ht="15" customHeight="1" x14ac:dyDescent="0.2">
      <c r="A25" s="377"/>
      <c r="B25" s="380"/>
      <c r="C25" s="380"/>
      <c r="D25" s="380"/>
      <c r="E25" s="102" t="s">
        <v>61</v>
      </c>
      <c r="F25" s="101">
        <v>6</v>
      </c>
      <c r="G25" s="101">
        <v>6</v>
      </c>
      <c r="H25" s="101">
        <v>0</v>
      </c>
      <c r="I25" s="101">
        <v>0</v>
      </c>
      <c r="J25" s="103">
        <v>100</v>
      </c>
      <c r="K25" s="101">
        <v>0</v>
      </c>
      <c r="L25" s="101">
        <v>3</v>
      </c>
      <c r="M25" s="101">
        <v>2</v>
      </c>
      <c r="N25" s="101">
        <v>1</v>
      </c>
      <c r="O25" s="101">
        <v>0</v>
      </c>
      <c r="P25" s="221">
        <v>52.92</v>
      </c>
      <c r="Q25" s="54"/>
      <c r="R25" s="54"/>
      <c r="S25" s="54"/>
      <c r="T25" s="55"/>
      <c r="U25" s="54"/>
      <c r="V25" s="54"/>
      <c r="W25" s="54"/>
    </row>
    <row r="26" spans="1:23" s="56" customFormat="1" ht="15" customHeight="1" x14ac:dyDescent="0.2">
      <c r="A26" s="375">
        <v>6</v>
      </c>
      <c r="B26" s="378" t="s">
        <v>163</v>
      </c>
      <c r="C26" s="378" t="s">
        <v>162</v>
      </c>
      <c r="D26" s="378" t="s">
        <v>172</v>
      </c>
      <c r="E26" s="102" t="s">
        <v>36</v>
      </c>
      <c r="F26" s="101">
        <v>2</v>
      </c>
      <c r="G26" s="101">
        <v>2</v>
      </c>
      <c r="H26" s="101">
        <v>0</v>
      </c>
      <c r="I26" s="101">
        <v>0</v>
      </c>
      <c r="J26" s="103">
        <v>100</v>
      </c>
      <c r="K26" s="101">
        <v>0</v>
      </c>
      <c r="L26" s="101">
        <v>1</v>
      </c>
      <c r="M26" s="101">
        <v>1</v>
      </c>
      <c r="N26" s="101">
        <v>0</v>
      </c>
      <c r="O26" s="101">
        <v>0</v>
      </c>
      <c r="P26" s="221">
        <v>51.25</v>
      </c>
      <c r="Q26" s="54"/>
      <c r="R26" s="54"/>
      <c r="S26" s="54"/>
      <c r="T26" s="55"/>
      <c r="U26" s="54"/>
      <c r="V26" s="54"/>
      <c r="W26" s="54"/>
    </row>
    <row r="27" spans="1:23" s="56" customFormat="1" ht="15" customHeight="1" x14ac:dyDescent="0.2">
      <c r="A27" s="376"/>
      <c r="B27" s="379"/>
      <c r="C27" s="379"/>
      <c r="D27" s="379"/>
      <c r="E27" s="102" t="s">
        <v>37</v>
      </c>
      <c r="F27" s="101">
        <v>5</v>
      </c>
      <c r="G27" s="101">
        <v>5</v>
      </c>
      <c r="H27" s="101">
        <v>0</v>
      </c>
      <c r="I27" s="101">
        <v>0</v>
      </c>
      <c r="J27" s="103">
        <v>100</v>
      </c>
      <c r="K27" s="101">
        <v>0</v>
      </c>
      <c r="L27" s="101">
        <v>0</v>
      </c>
      <c r="M27" s="101">
        <v>2</v>
      </c>
      <c r="N27" s="101">
        <v>3</v>
      </c>
      <c r="O27" s="101">
        <v>0</v>
      </c>
      <c r="P27" s="221">
        <v>75.5</v>
      </c>
      <c r="Q27" s="54"/>
      <c r="R27" s="54"/>
      <c r="S27" s="54"/>
      <c r="T27" s="55"/>
      <c r="U27" s="54"/>
      <c r="V27" s="54"/>
      <c r="W27" s="54"/>
    </row>
    <row r="28" spans="1:23" s="56" customFormat="1" ht="15" customHeight="1" x14ac:dyDescent="0.2">
      <c r="A28" s="377"/>
      <c r="B28" s="380"/>
      <c r="C28" s="380"/>
      <c r="D28" s="380"/>
      <c r="E28" s="102" t="s">
        <v>61</v>
      </c>
      <c r="F28" s="101">
        <v>7</v>
      </c>
      <c r="G28" s="101">
        <v>7</v>
      </c>
      <c r="H28" s="101">
        <v>0</v>
      </c>
      <c r="I28" s="101">
        <v>0</v>
      </c>
      <c r="J28" s="103">
        <v>100</v>
      </c>
      <c r="K28" s="101">
        <v>0</v>
      </c>
      <c r="L28" s="101">
        <v>1</v>
      </c>
      <c r="M28" s="101">
        <v>3</v>
      </c>
      <c r="N28" s="101">
        <v>3</v>
      </c>
      <c r="O28" s="101">
        <v>0</v>
      </c>
      <c r="P28" s="221">
        <v>68.569999999999993</v>
      </c>
      <c r="Q28" s="54"/>
      <c r="R28" s="54"/>
      <c r="S28" s="54"/>
      <c r="T28" s="55"/>
      <c r="U28" s="54"/>
      <c r="V28" s="54"/>
      <c r="W28" s="54"/>
    </row>
    <row r="29" spans="1:23" s="56" customFormat="1" ht="15" customHeight="1" x14ac:dyDescent="0.2">
      <c r="A29" s="375">
        <v>7</v>
      </c>
      <c r="B29" s="378" t="s">
        <v>163</v>
      </c>
      <c r="C29" s="378" t="s">
        <v>162</v>
      </c>
      <c r="D29" s="378" t="s">
        <v>173</v>
      </c>
      <c r="E29" s="102" t="s">
        <v>36</v>
      </c>
      <c r="F29" s="101">
        <v>6</v>
      </c>
      <c r="G29" s="101">
        <v>6</v>
      </c>
      <c r="H29" s="101">
        <v>0</v>
      </c>
      <c r="I29" s="101">
        <v>0</v>
      </c>
      <c r="J29" s="103">
        <v>100</v>
      </c>
      <c r="K29" s="101">
        <v>0</v>
      </c>
      <c r="L29" s="101">
        <v>4</v>
      </c>
      <c r="M29" s="101">
        <v>1</v>
      </c>
      <c r="N29" s="101">
        <v>1</v>
      </c>
      <c r="O29" s="101">
        <v>0</v>
      </c>
      <c r="P29" s="221">
        <v>40.42</v>
      </c>
      <c r="Q29" s="54"/>
      <c r="R29" s="54"/>
      <c r="S29" s="54"/>
      <c r="T29" s="55"/>
      <c r="U29" s="54"/>
      <c r="V29" s="54"/>
      <c r="W29" s="54"/>
    </row>
    <row r="30" spans="1:23" s="56" customFormat="1" ht="15" customHeight="1" x14ac:dyDescent="0.2">
      <c r="A30" s="376"/>
      <c r="B30" s="379"/>
      <c r="C30" s="379"/>
      <c r="D30" s="379"/>
      <c r="E30" s="102" t="s">
        <v>37</v>
      </c>
      <c r="F30" s="101">
        <v>8</v>
      </c>
      <c r="G30" s="101">
        <v>8</v>
      </c>
      <c r="H30" s="101">
        <v>0</v>
      </c>
      <c r="I30" s="101">
        <v>0</v>
      </c>
      <c r="J30" s="103">
        <v>100</v>
      </c>
      <c r="K30" s="101">
        <v>0</v>
      </c>
      <c r="L30" s="101">
        <v>2</v>
      </c>
      <c r="M30" s="101">
        <v>4</v>
      </c>
      <c r="N30" s="101">
        <v>2</v>
      </c>
      <c r="O30" s="101">
        <v>0</v>
      </c>
      <c r="P30" s="221">
        <v>55.94</v>
      </c>
      <c r="Q30" s="54"/>
      <c r="R30" s="54"/>
      <c r="S30" s="54"/>
      <c r="T30" s="55"/>
      <c r="U30" s="54"/>
      <c r="V30" s="54"/>
      <c r="W30" s="54"/>
    </row>
    <row r="31" spans="1:23" s="56" customFormat="1" ht="15" customHeight="1" x14ac:dyDescent="0.2">
      <c r="A31" s="377"/>
      <c r="B31" s="380"/>
      <c r="C31" s="380"/>
      <c r="D31" s="380"/>
      <c r="E31" s="102" t="s">
        <v>61</v>
      </c>
      <c r="F31" s="101">
        <v>14</v>
      </c>
      <c r="G31" s="101">
        <v>14</v>
      </c>
      <c r="H31" s="101">
        <v>0</v>
      </c>
      <c r="I31" s="101">
        <v>0</v>
      </c>
      <c r="J31" s="103">
        <v>100</v>
      </c>
      <c r="K31" s="101">
        <v>0</v>
      </c>
      <c r="L31" s="101">
        <v>6</v>
      </c>
      <c r="M31" s="101">
        <v>5</v>
      </c>
      <c r="N31" s="101">
        <v>3</v>
      </c>
      <c r="O31" s="101">
        <v>0</v>
      </c>
      <c r="P31" s="221">
        <v>49.29</v>
      </c>
      <c r="Q31" s="54"/>
      <c r="R31" s="54"/>
      <c r="S31" s="54"/>
      <c r="T31" s="55"/>
      <c r="U31" s="54"/>
      <c r="V31" s="54"/>
      <c r="W31" s="54"/>
    </row>
    <row r="32" spans="1:23" s="56" customFormat="1" ht="15" customHeight="1" x14ac:dyDescent="0.2">
      <c r="A32" s="375">
        <v>8</v>
      </c>
      <c r="B32" s="378" t="s">
        <v>163</v>
      </c>
      <c r="C32" s="378" t="s">
        <v>176</v>
      </c>
      <c r="D32" s="378" t="s">
        <v>175</v>
      </c>
      <c r="E32" s="102" t="s">
        <v>36</v>
      </c>
      <c r="F32" s="101">
        <v>15</v>
      </c>
      <c r="G32" s="101">
        <v>15</v>
      </c>
      <c r="H32" s="101">
        <v>0</v>
      </c>
      <c r="I32" s="101">
        <v>0</v>
      </c>
      <c r="J32" s="103">
        <v>100</v>
      </c>
      <c r="K32" s="101">
        <v>0</v>
      </c>
      <c r="L32" s="101">
        <v>4</v>
      </c>
      <c r="M32" s="101">
        <v>4</v>
      </c>
      <c r="N32" s="101">
        <v>5</v>
      </c>
      <c r="O32" s="101">
        <v>2</v>
      </c>
      <c r="P32" s="221">
        <v>64.33</v>
      </c>
      <c r="Q32" s="54"/>
      <c r="R32" s="54"/>
      <c r="S32" s="54"/>
      <c r="T32" s="55"/>
      <c r="U32" s="54"/>
      <c r="V32" s="54"/>
      <c r="W32" s="54"/>
    </row>
    <row r="33" spans="1:23" s="56" customFormat="1" ht="15" customHeight="1" x14ac:dyDescent="0.2">
      <c r="A33" s="376"/>
      <c r="B33" s="379"/>
      <c r="C33" s="379"/>
      <c r="D33" s="379"/>
      <c r="E33" s="102" t="s">
        <v>37</v>
      </c>
      <c r="F33" s="101">
        <v>23</v>
      </c>
      <c r="G33" s="101">
        <v>21</v>
      </c>
      <c r="H33" s="101">
        <v>0</v>
      </c>
      <c r="I33" s="101">
        <v>2</v>
      </c>
      <c r="J33" s="103">
        <v>91.3</v>
      </c>
      <c r="K33" s="101">
        <v>0</v>
      </c>
      <c r="L33" s="101">
        <v>6</v>
      </c>
      <c r="M33" s="101">
        <v>6</v>
      </c>
      <c r="N33" s="101">
        <v>8</v>
      </c>
      <c r="O33" s="101">
        <v>1</v>
      </c>
      <c r="P33" s="221">
        <v>59.67</v>
      </c>
      <c r="Q33" s="54"/>
      <c r="R33" s="54"/>
      <c r="S33" s="54"/>
      <c r="T33" s="55"/>
      <c r="U33" s="54"/>
      <c r="V33" s="54"/>
      <c r="W33" s="54"/>
    </row>
    <row r="34" spans="1:23" s="56" customFormat="1" ht="15" customHeight="1" x14ac:dyDescent="0.2">
      <c r="A34" s="377"/>
      <c r="B34" s="380"/>
      <c r="C34" s="380"/>
      <c r="D34" s="380"/>
      <c r="E34" s="102" t="s">
        <v>61</v>
      </c>
      <c r="F34" s="101">
        <v>38</v>
      </c>
      <c r="G34" s="101">
        <v>36</v>
      </c>
      <c r="H34" s="101">
        <v>0</v>
      </c>
      <c r="I34" s="101">
        <v>2</v>
      </c>
      <c r="J34" s="103">
        <v>94.74</v>
      </c>
      <c r="K34" s="101">
        <v>0</v>
      </c>
      <c r="L34" s="101">
        <v>10</v>
      </c>
      <c r="M34" s="101">
        <v>10</v>
      </c>
      <c r="N34" s="101">
        <v>13</v>
      </c>
      <c r="O34" s="101">
        <v>3</v>
      </c>
      <c r="P34" s="221">
        <v>61.51</v>
      </c>
      <c r="Q34" s="54"/>
      <c r="R34" s="54"/>
      <c r="S34" s="54"/>
      <c r="T34" s="55"/>
      <c r="U34" s="54"/>
      <c r="V34" s="54"/>
      <c r="W34" s="54"/>
    </row>
    <row r="35" spans="1:23" s="56" customFormat="1" ht="15" customHeight="1" x14ac:dyDescent="0.2">
      <c r="A35" s="375">
        <v>9</v>
      </c>
      <c r="B35" s="378" t="s">
        <v>163</v>
      </c>
      <c r="C35" s="378" t="s">
        <v>176</v>
      </c>
      <c r="D35" s="378" t="s">
        <v>177</v>
      </c>
      <c r="E35" s="102" t="s">
        <v>36</v>
      </c>
      <c r="F35" s="101">
        <v>21</v>
      </c>
      <c r="G35" s="101">
        <v>21</v>
      </c>
      <c r="H35" s="101">
        <v>0</v>
      </c>
      <c r="I35" s="101">
        <v>0</v>
      </c>
      <c r="J35" s="103">
        <v>100</v>
      </c>
      <c r="K35" s="101">
        <v>0</v>
      </c>
      <c r="L35" s="101">
        <v>11</v>
      </c>
      <c r="M35" s="101">
        <v>9</v>
      </c>
      <c r="N35" s="101">
        <v>1</v>
      </c>
      <c r="O35" s="101">
        <v>0</v>
      </c>
      <c r="P35" s="221">
        <v>45</v>
      </c>
      <c r="Q35" s="54"/>
      <c r="R35" s="54"/>
      <c r="S35" s="54"/>
      <c r="T35" s="55"/>
      <c r="U35" s="54"/>
      <c r="V35" s="54"/>
      <c r="W35" s="54"/>
    </row>
    <row r="36" spans="1:23" s="56" customFormat="1" ht="15" customHeight="1" x14ac:dyDescent="0.2">
      <c r="A36" s="376"/>
      <c r="B36" s="379"/>
      <c r="C36" s="379"/>
      <c r="D36" s="379"/>
      <c r="E36" s="102" t="s">
        <v>37</v>
      </c>
      <c r="F36" s="101">
        <v>25</v>
      </c>
      <c r="G36" s="101">
        <v>25</v>
      </c>
      <c r="H36" s="101">
        <v>0</v>
      </c>
      <c r="I36" s="101">
        <v>0</v>
      </c>
      <c r="J36" s="103">
        <v>100</v>
      </c>
      <c r="K36" s="101">
        <v>0</v>
      </c>
      <c r="L36" s="101">
        <v>9</v>
      </c>
      <c r="M36" s="101">
        <v>9</v>
      </c>
      <c r="N36" s="101">
        <v>7</v>
      </c>
      <c r="O36" s="101">
        <v>0</v>
      </c>
      <c r="P36" s="221">
        <v>55</v>
      </c>
      <c r="Q36" s="54"/>
      <c r="R36" s="54"/>
      <c r="S36" s="54"/>
      <c r="T36" s="55"/>
      <c r="U36" s="54"/>
      <c r="V36" s="54"/>
      <c r="W36" s="54"/>
    </row>
    <row r="37" spans="1:23" s="56" customFormat="1" ht="15" customHeight="1" x14ac:dyDescent="0.2">
      <c r="A37" s="377"/>
      <c r="B37" s="380"/>
      <c r="C37" s="380"/>
      <c r="D37" s="380"/>
      <c r="E37" s="102" t="s">
        <v>61</v>
      </c>
      <c r="F37" s="101">
        <v>46</v>
      </c>
      <c r="G37" s="101">
        <v>46</v>
      </c>
      <c r="H37" s="101">
        <v>0</v>
      </c>
      <c r="I37" s="101">
        <v>0</v>
      </c>
      <c r="J37" s="103">
        <v>100</v>
      </c>
      <c r="K37" s="101">
        <v>0</v>
      </c>
      <c r="L37" s="101">
        <v>20</v>
      </c>
      <c r="M37" s="101">
        <v>18</v>
      </c>
      <c r="N37" s="101">
        <v>8</v>
      </c>
      <c r="O37" s="101">
        <v>0</v>
      </c>
      <c r="P37" s="221">
        <v>50.43</v>
      </c>
      <c r="Q37" s="54"/>
      <c r="R37" s="54"/>
      <c r="S37" s="54"/>
      <c r="T37" s="55"/>
      <c r="U37" s="54"/>
      <c r="V37" s="54"/>
      <c r="W37" s="54"/>
    </row>
    <row r="38" spans="1:23" s="56" customFormat="1" ht="15" customHeight="1" x14ac:dyDescent="0.2">
      <c r="A38" s="375">
        <v>10</v>
      </c>
      <c r="B38" s="378" t="s">
        <v>163</v>
      </c>
      <c r="C38" s="378" t="s">
        <v>176</v>
      </c>
      <c r="D38" s="378" t="s">
        <v>178</v>
      </c>
      <c r="E38" s="102" t="s">
        <v>36</v>
      </c>
      <c r="F38" s="101">
        <v>16</v>
      </c>
      <c r="G38" s="101">
        <v>16</v>
      </c>
      <c r="H38" s="101">
        <v>0</v>
      </c>
      <c r="I38" s="101">
        <v>0</v>
      </c>
      <c r="J38" s="103">
        <v>100</v>
      </c>
      <c r="K38" s="101">
        <v>0</v>
      </c>
      <c r="L38" s="101">
        <v>6</v>
      </c>
      <c r="M38" s="101">
        <v>9</v>
      </c>
      <c r="N38" s="101">
        <v>1</v>
      </c>
      <c r="O38" s="101">
        <v>0</v>
      </c>
      <c r="P38" s="221">
        <v>46.72</v>
      </c>
      <c r="Q38" s="54"/>
      <c r="R38" s="54"/>
      <c r="S38" s="54"/>
      <c r="T38" s="55"/>
      <c r="U38" s="54"/>
      <c r="V38" s="54"/>
      <c r="W38" s="54"/>
    </row>
    <row r="39" spans="1:23" s="56" customFormat="1" ht="15" customHeight="1" x14ac:dyDescent="0.2">
      <c r="A39" s="376"/>
      <c r="B39" s="379"/>
      <c r="C39" s="379"/>
      <c r="D39" s="379"/>
      <c r="E39" s="102" t="s">
        <v>37</v>
      </c>
      <c r="F39" s="101">
        <v>16</v>
      </c>
      <c r="G39" s="101">
        <v>15</v>
      </c>
      <c r="H39" s="101">
        <v>0</v>
      </c>
      <c r="I39" s="101">
        <v>1</v>
      </c>
      <c r="J39" s="103">
        <v>93.75</v>
      </c>
      <c r="K39" s="101">
        <v>0</v>
      </c>
      <c r="L39" s="101">
        <v>4</v>
      </c>
      <c r="M39" s="101">
        <v>7</v>
      </c>
      <c r="N39" s="101">
        <v>4</v>
      </c>
      <c r="O39" s="101">
        <v>0</v>
      </c>
      <c r="P39" s="221">
        <v>56.56</v>
      </c>
      <c r="Q39" s="54"/>
      <c r="R39" s="54"/>
      <c r="S39" s="54"/>
      <c r="T39" s="55"/>
      <c r="U39" s="54"/>
      <c r="V39" s="54"/>
      <c r="W39" s="54"/>
    </row>
    <row r="40" spans="1:23" s="56" customFormat="1" ht="15" customHeight="1" x14ac:dyDescent="0.2">
      <c r="A40" s="377"/>
      <c r="B40" s="380"/>
      <c r="C40" s="380"/>
      <c r="D40" s="380"/>
      <c r="E40" s="102" t="s">
        <v>61</v>
      </c>
      <c r="F40" s="101">
        <v>32</v>
      </c>
      <c r="G40" s="101">
        <v>31</v>
      </c>
      <c r="H40" s="101">
        <v>0</v>
      </c>
      <c r="I40" s="101">
        <v>1</v>
      </c>
      <c r="J40" s="103">
        <v>96.88</v>
      </c>
      <c r="K40" s="101">
        <v>0</v>
      </c>
      <c r="L40" s="101">
        <v>10</v>
      </c>
      <c r="M40" s="101">
        <v>16</v>
      </c>
      <c r="N40" s="101">
        <v>5</v>
      </c>
      <c r="O40" s="101">
        <v>0</v>
      </c>
      <c r="P40" s="221">
        <v>51.64</v>
      </c>
      <c r="Q40" s="54"/>
      <c r="R40" s="54"/>
      <c r="S40" s="54"/>
      <c r="T40" s="55"/>
      <c r="U40" s="54"/>
      <c r="V40" s="54"/>
      <c r="W40" s="54"/>
    </row>
    <row r="41" spans="1:23" s="56" customFormat="1" ht="15" customHeight="1" x14ac:dyDescent="0.2">
      <c r="A41" s="375">
        <v>11</v>
      </c>
      <c r="B41" s="378" t="s">
        <v>163</v>
      </c>
      <c r="C41" s="378" t="s">
        <v>176</v>
      </c>
      <c r="D41" s="378" t="s">
        <v>179</v>
      </c>
      <c r="E41" s="102" t="s">
        <v>36</v>
      </c>
      <c r="F41" s="101">
        <v>18</v>
      </c>
      <c r="G41" s="101">
        <v>18</v>
      </c>
      <c r="H41" s="101">
        <v>0</v>
      </c>
      <c r="I41" s="101">
        <v>0</v>
      </c>
      <c r="J41" s="103">
        <v>100</v>
      </c>
      <c r="K41" s="101">
        <v>0</v>
      </c>
      <c r="L41" s="101">
        <v>3</v>
      </c>
      <c r="M41" s="101">
        <v>10</v>
      </c>
      <c r="N41" s="101">
        <v>4</v>
      </c>
      <c r="O41" s="101">
        <v>1</v>
      </c>
      <c r="P41" s="221">
        <v>61.25</v>
      </c>
      <c r="Q41" s="54"/>
      <c r="R41" s="54"/>
      <c r="S41" s="54"/>
      <c r="T41" s="55"/>
      <c r="U41" s="54"/>
      <c r="V41" s="54"/>
      <c r="W41" s="54"/>
    </row>
    <row r="42" spans="1:23" s="56" customFormat="1" ht="15" customHeight="1" x14ac:dyDescent="0.2">
      <c r="A42" s="376"/>
      <c r="B42" s="379"/>
      <c r="C42" s="379"/>
      <c r="D42" s="379"/>
      <c r="E42" s="102" t="s">
        <v>37</v>
      </c>
      <c r="F42" s="101">
        <v>14</v>
      </c>
      <c r="G42" s="101">
        <v>14</v>
      </c>
      <c r="H42" s="101">
        <v>0</v>
      </c>
      <c r="I42" s="101">
        <v>0</v>
      </c>
      <c r="J42" s="103">
        <v>100</v>
      </c>
      <c r="K42" s="101">
        <v>0</v>
      </c>
      <c r="L42" s="101">
        <v>1</v>
      </c>
      <c r="M42" s="101">
        <v>6</v>
      </c>
      <c r="N42" s="101">
        <v>6</v>
      </c>
      <c r="O42" s="101">
        <v>1</v>
      </c>
      <c r="P42" s="221">
        <v>67.86</v>
      </c>
      <c r="Q42" s="54"/>
      <c r="R42" s="54"/>
      <c r="S42" s="54"/>
      <c r="T42" s="55"/>
      <c r="U42" s="54"/>
      <c r="V42" s="54"/>
      <c r="W42" s="54"/>
    </row>
    <row r="43" spans="1:23" s="56" customFormat="1" ht="15" customHeight="1" x14ac:dyDescent="0.2">
      <c r="A43" s="377"/>
      <c r="B43" s="380"/>
      <c r="C43" s="380"/>
      <c r="D43" s="380"/>
      <c r="E43" s="102" t="s">
        <v>61</v>
      </c>
      <c r="F43" s="101">
        <v>32</v>
      </c>
      <c r="G43" s="101">
        <v>32</v>
      </c>
      <c r="H43" s="101">
        <v>0</v>
      </c>
      <c r="I43" s="101">
        <v>0</v>
      </c>
      <c r="J43" s="103">
        <v>100</v>
      </c>
      <c r="K43" s="101">
        <v>0</v>
      </c>
      <c r="L43" s="101">
        <v>4</v>
      </c>
      <c r="M43" s="101">
        <v>16</v>
      </c>
      <c r="N43" s="101">
        <v>10</v>
      </c>
      <c r="O43" s="101">
        <v>2</v>
      </c>
      <c r="P43" s="221">
        <v>64.14</v>
      </c>
      <c r="Q43" s="54"/>
      <c r="R43" s="54"/>
      <c r="S43" s="54"/>
      <c r="T43" s="55"/>
      <c r="U43" s="54"/>
      <c r="V43" s="54"/>
      <c r="W43" s="54"/>
    </row>
    <row r="44" spans="1:23" s="56" customFormat="1" ht="15" customHeight="1" x14ac:dyDescent="0.2">
      <c r="A44" s="375">
        <v>12</v>
      </c>
      <c r="B44" s="378" t="s">
        <v>163</v>
      </c>
      <c r="C44" s="378" t="s">
        <v>162</v>
      </c>
      <c r="D44" s="378" t="s">
        <v>180</v>
      </c>
      <c r="E44" s="102" t="s">
        <v>36</v>
      </c>
      <c r="F44" s="101">
        <v>9</v>
      </c>
      <c r="G44" s="101">
        <v>9</v>
      </c>
      <c r="H44" s="101">
        <v>0</v>
      </c>
      <c r="I44" s="101">
        <v>0</v>
      </c>
      <c r="J44" s="103">
        <v>100</v>
      </c>
      <c r="K44" s="101">
        <v>0</v>
      </c>
      <c r="L44" s="101">
        <v>1</v>
      </c>
      <c r="M44" s="101">
        <v>5</v>
      </c>
      <c r="N44" s="101">
        <v>3</v>
      </c>
      <c r="O44" s="101">
        <v>0</v>
      </c>
      <c r="P44" s="221">
        <v>56.94</v>
      </c>
      <c r="Q44" s="54"/>
      <c r="R44" s="54"/>
      <c r="S44" s="54"/>
      <c r="T44" s="55"/>
      <c r="U44" s="54"/>
      <c r="V44" s="54"/>
      <c r="W44" s="54"/>
    </row>
    <row r="45" spans="1:23" s="56" customFormat="1" ht="15" customHeight="1" x14ac:dyDescent="0.2">
      <c r="A45" s="376"/>
      <c r="B45" s="379"/>
      <c r="C45" s="379"/>
      <c r="D45" s="379"/>
      <c r="E45" s="102" t="s">
        <v>37</v>
      </c>
      <c r="F45" s="101">
        <v>9</v>
      </c>
      <c r="G45" s="101">
        <v>9</v>
      </c>
      <c r="H45" s="101">
        <v>0</v>
      </c>
      <c r="I45" s="101">
        <v>0</v>
      </c>
      <c r="J45" s="103">
        <v>100</v>
      </c>
      <c r="K45" s="101">
        <v>0</v>
      </c>
      <c r="L45" s="101">
        <v>1</v>
      </c>
      <c r="M45" s="101">
        <v>3</v>
      </c>
      <c r="N45" s="101">
        <v>4</v>
      </c>
      <c r="O45" s="101">
        <v>1</v>
      </c>
      <c r="P45" s="221">
        <v>69.17</v>
      </c>
      <c r="Q45" s="54"/>
      <c r="R45" s="54"/>
      <c r="S45" s="54"/>
      <c r="T45" s="55"/>
      <c r="U45" s="54"/>
      <c r="V45" s="54"/>
      <c r="W45" s="54"/>
    </row>
    <row r="46" spans="1:23" s="56" customFormat="1" ht="15" customHeight="1" x14ac:dyDescent="0.2">
      <c r="A46" s="377"/>
      <c r="B46" s="380"/>
      <c r="C46" s="380"/>
      <c r="D46" s="380"/>
      <c r="E46" s="102" t="s">
        <v>61</v>
      </c>
      <c r="F46" s="101">
        <v>18</v>
      </c>
      <c r="G46" s="101">
        <v>18</v>
      </c>
      <c r="H46" s="101">
        <v>0</v>
      </c>
      <c r="I46" s="101">
        <v>0</v>
      </c>
      <c r="J46" s="103">
        <v>100</v>
      </c>
      <c r="K46" s="101">
        <v>0</v>
      </c>
      <c r="L46" s="101">
        <v>2</v>
      </c>
      <c r="M46" s="101">
        <v>8</v>
      </c>
      <c r="N46" s="101">
        <v>7</v>
      </c>
      <c r="O46" s="101">
        <v>1</v>
      </c>
      <c r="P46" s="221">
        <v>63.06</v>
      </c>
      <c r="Q46" s="54"/>
      <c r="R46" s="54"/>
      <c r="S46" s="54"/>
      <c r="T46" s="55"/>
      <c r="U46" s="54"/>
      <c r="V46" s="54"/>
      <c r="W46" s="54"/>
    </row>
    <row r="47" spans="1:23" s="56" customFormat="1" ht="15" customHeight="1" x14ac:dyDescent="0.2">
      <c r="A47" s="375">
        <v>13</v>
      </c>
      <c r="B47" s="378" t="s">
        <v>163</v>
      </c>
      <c r="C47" s="378" t="s">
        <v>162</v>
      </c>
      <c r="D47" s="378" t="s">
        <v>181</v>
      </c>
      <c r="E47" s="102" t="s">
        <v>36</v>
      </c>
      <c r="F47" s="101">
        <v>16</v>
      </c>
      <c r="G47" s="101">
        <v>16</v>
      </c>
      <c r="H47" s="101">
        <v>0</v>
      </c>
      <c r="I47" s="101">
        <v>0</v>
      </c>
      <c r="J47" s="103">
        <v>100</v>
      </c>
      <c r="K47" s="101">
        <v>0</v>
      </c>
      <c r="L47" s="101">
        <v>9</v>
      </c>
      <c r="M47" s="101">
        <v>6</v>
      </c>
      <c r="N47" s="101">
        <v>0</v>
      </c>
      <c r="O47" s="101">
        <v>1</v>
      </c>
      <c r="P47" s="221">
        <v>40.31</v>
      </c>
      <c r="Q47" s="54"/>
      <c r="R47" s="54"/>
      <c r="S47" s="54"/>
      <c r="T47" s="55"/>
      <c r="U47" s="54"/>
      <c r="V47" s="54"/>
      <c r="W47" s="54"/>
    </row>
    <row r="48" spans="1:23" s="56" customFormat="1" ht="15" customHeight="1" x14ac:dyDescent="0.2">
      <c r="A48" s="376"/>
      <c r="B48" s="379"/>
      <c r="C48" s="379"/>
      <c r="D48" s="379"/>
      <c r="E48" s="102" t="s">
        <v>37</v>
      </c>
      <c r="F48" s="101">
        <v>7</v>
      </c>
      <c r="G48" s="101">
        <v>6</v>
      </c>
      <c r="H48" s="101">
        <v>1</v>
      </c>
      <c r="I48" s="101">
        <v>0</v>
      </c>
      <c r="J48" s="103">
        <v>85.71</v>
      </c>
      <c r="K48" s="101">
        <v>0</v>
      </c>
      <c r="L48" s="101">
        <v>1</v>
      </c>
      <c r="M48" s="101">
        <v>5</v>
      </c>
      <c r="N48" s="101">
        <v>0</v>
      </c>
      <c r="O48" s="101">
        <v>0</v>
      </c>
      <c r="P48" s="221">
        <v>42.14</v>
      </c>
      <c r="Q48" s="54"/>
      <c r="R48" s="54"/>
      <c r="S48" s="54"/>
      <c r="T48" s="55"/>
      <c r="U48" s="54"/>
      <c r="V48" s="54"/>
      <c r="W48" s="54"/>
    </row>
    <row r="49" spans="1:23" s="56" customFormat="1" ht="15" customHeight="1" x14ac:dyDescent="0.2">
      <c r="A49" s="377"/>
      <c r="B49" s="380"/>
      <c r="C49" s="380"/>
      <c r="D49" s="380"/>
      <c r="E49" s="102" t="s">
        <v>61</v>
      </c>
      <c r="F49" s="101">
        <v>23</v>
      </c>
      <c r="G49" s="101">
        <v>22</v>
      </c>
      <c r="H49" s="101">
        <v>1</v>
      </c>
      <c r="I49" s="101">
        <v>0</v>
      </c>
      <c r="J49" s="103">
        <v>95.65</v>
      </c>
      <c r="K49" s="101">
        <v>0</v>
      </c>
      <c r="L49" s="101">
        <v>10</v>
      </c>
      <c r="M49" s="101">
        <v>11</v>
      </c>
      <c r="N49" s="101">
        <v>0</v>
      </c>
      <c r="O49" s="101">
        <v>1</v>
      </c>
      <c r="P49" s="221">
        <v>40.869999999999997</v>
      </c>
      <c r="Q49" s="54"/>
      <c r="R49" s="54"/>
      <c r="S49" s="54"/>
      <c r="T49" s="55"/>
      <c r="U49" s="54"/>
      <c r="V49" s="54"/>
      <c r="W49" s="54"/>
    </row>
    <row r="50" spans="1:23" s="56" customFormat="1" ht="15" customHeight="1" x14ac:dyDescent="0.2">
      <c r="A50" s="375">
        <v>14</v>
      </c>
      <c r="B50" s="378" t="s">
        <v>163</v>
      </c>
      <c r="C50" s="378" t="s">
        <v>162</v>
      </c>
      <c r="D50" s="378" t="s">
        <v>183</v>
      </c>
      <c r="E50" s="102" t="s">
        <v>36</v>
      </c>
      <c r="F50" s="101">
        <v>6</v>
      </c>
      <c r="G50" s="101">
        <v>6</v>
      </c>
      <c r="H50" s="101">
        <v>0</v>
      </c>
      <c r="I50" s="101">
        <v>0</v>
      </c>
      <c r="J50" s="103">
        <v>100</v>
      </c>
      <c r="K50" s="101">
        <v>0</v>
      </c>
      <c r="L50" s="101">
        <v>3</v>
      </c>
      <c r="M50" s="101">
        <v>2</v>
      </c>
      <c r="N50" s="101">
        <v>0</v>
      </c>
      <c r="O50" s="101">
        <v>1</v>
      </c>
      <c r="P50" s="221">
        <v>47.92</v>
      </c>
      <c r="Q50" s="54"/>
      <c r="R50" s="54"/>
      <c r="S50" s="54"/>
      <c r="T50" s="55"/>
      <c r="U50" s="54"/>
      <c r="V50" s="54"/>
      <c r="W50" s="54"/>
    </row>
    <row r="51" spans="1:23" s="56" customFormat="1" ht="15" customHeight="1" x14ac:dyDescent="0.2">
      <c r="A51" s="376"/>
      <c r="B51" s="379"/>
      <c r="C51" s="379"/>
      <c r="D51" s="379"/>
      <c r="E51" s="102" t="s">
        <v>37</v>
      </c>
      <c r="F51" s="101">
        <v>4</v>
      </c>
      <c r="G51" s="101">
        <v>4</v>
      </c>
      <c r="H51" s="101">
        <v>0</v>
      </c>
      <c r="I51" s="101">
        <v>0</v>
      </c>
      <c r="J51" s="103">
        <v>100</v>
      </c>
      <c r="K51" s="101">
        <v>0</v>
      </c>
      <c r="L51" s="101">
        <v>2</v>
      </c>
      <c r="M51" s="101">
        <v>1</v>
      </c>
      <c r="N51" s="101">
        <v>0</v>
      </c>
      <c r="O51" s="101">
        <v>1</v>
      </c>
      <c r="P51" s="221">
        <v>60.63</v>
      </c>
      <c r="Q51" s="54"/>
      <c r="R51" s="54"/>
      <c r="S51" s="54"/>
      <c r="T51" s="55"/>
      <c r="U51" s="54"/>
      <c r="V51" s="54"/>
      <c r="W51" s="54"/>
    </row>
    <row r="52" spans="1:23" s="56" customFormat="1" ht="15" customHeight="1" x14ac:dyDescent="0.2">
      <c r="A52" s="377"/>
      <c r="B52" s="380"/>
      <c r="C52" s="380"/>
      <c r="D52" s="380"/>
      <c r="E52" s="102" t="s">
        <v>61</v>
      </c>
      <c r="F52" s="101">
        <v>10</v>
      </c>
      <c r="G52" s="101">
        <v>10</v>
      </c>
      <c r="H52" s="101">
        <v>0</v>
      </c>
      <c r="I52" s="101">
        <v>0</v>
      </c>
      <c r="J52" s="103">
        <v>100</v>
      </c>
      <c r="K52" s="101">
        <v>0</v>
      </c>
      <c r="L52" s="101">
        <v>5</v>
      </c>
      <c r="M52" s="101">
        <v>3</v>
      </c>
      <c r="N52" s="101">
        <v>0</v>
      </c>
      <c r="O52" s="101">
        <v>2</v>
      </c>
      <c r="P52" s="221">
        <v>53</v>
      </c>
      <c r="Q52" s="54"/>
      <c r="R52" s="54"/>
      <c r="S52" s="54"/>
      <c r="T52" s="55"/>
      <c r="U52" s="54"/>
      <c r="V52" s="54"/>
      <c r="W52" s="54"/>
    </row>
    <row r="53" spans="1:23" s="56" customFormat="1" ht="15" customHeight="1" x14ac:dyDescent="0.2">
      <c r="A53" s="375">
        <v>15</v>
      </c>
      <c r="B53" s="378" t="s">
        <v>163</v>
      </c>
      <c r="C53" s="378" t="s">
        <v>162</v>
      </c>
      <c r="D53" s="378" t="s">
        <v>184</v>
      </c>
      <c r="E53" s="102" t="s">
        <v>36</v>
      </c>
      <c r="F53" s="101">
        <v>10</v>
      </c>
      <c r="G53" s="101">
        <v>9</v>
      </c>
      <c r="H53" s="101">
        <v>0</v>
      </c>
      <c r="I53" s="101">
        <v>1</v>
      </c>
      <c r="J53" s="103">
        <v>90</v>
      </c>
      <c r="K53" s="101">
        <v>0</v>
      </c>
      <c r="L53" s="101">
        <v>3</v>
      </c>
      <c r="M53" s="101">
        <v>6</v>
      </c>
      <c r="N53" s="101">
        <v>0</v>
      </c>
      <c r="O53" s="101">
        <v>0</v>
      </c>
      <c r="P53" s="221">
        <v>41.25</v>
      </c>
      <c r="Q53" s="54"/>
      <c r="R53" s="54"/>
      <c r="S53" s="54"/>
      <c r="T53" s="55"/>
      <c r="U53" s="54"/>
      <c r="V53" s="54"/>
      <c r="W53" s="54"/>
    </row>
    <row r="54" spans="1:23" s="56" customFormat="1" ht="15" customHeight="1" x14ac:dyDescent="0.2">
      <c r="A54" s="376"/>
      <c r="B54" s="379"/>
      <c r="C54" s="379"/>
      <c r="D54" s="379"/>
      <c r="E54" s="102" t="s">
        <v>37</v>
      </c>
      <c r="F54" s="101">
        <v>10</v>
      </c>
      <c r="G54" s="101">
        <v>8</v>
      </c>
      <c r="H54" s="101">
        <v>1</v>
      </c>
      <c r="I54" s="101">
        <v>1</v>
      </c>
      <c r="J54" s="103">
        <v>80</v>
      </c>
      <c r="K54" s="101">
        <v>0</v>
      </c>
      <c r="L54" s="101">
        <v>1</v>
      </c>
      <c r="M54" s="101">
        <v>5</v>
      </c>
      <c r="N54" s="101">
        <v>2</v>
      </c>
      <c r="O54" s="101">
        <v>0</v>
      </c>
      <c r="P54" s="221">
        <v>52</v>
      </c>
      <c r="Q54" s="54"/>
      <c r="R54" s="54"/>
      <c r="S54" s="54"/>
      <c r="T54" s="55"/>
      <c r="U54" s="54"/>
      <c r="V54" s="54"/>
      <c r="W54" s="54"/>
    </row>
    <row r="55" spans="1:23" s="56" customFormat="1" ht="15" customHeight="1" x14ac:dyDescent="0.2">
      <c r="A55" s="377"/>
      <c r="B55" s="380"/>
      <c r="C55" s="380"/>
      <c r="D55" s="380"/>
      <c r="E55" s="102" t="s">
        <v>61</v>
      </c>
      <c r="F55" s="101">
        <v>20</v>
      </c>
      <c r="G55" s="101">
        <v>17</v>
      </c>
      <c r="H55" s="101">
        <v>1</v>
      </c>
      <c r="I55" s="101">
        <v>2</v>
      </c>
      <c r="J55" s="103">
        <v>85</v>
      </c>
      <c r="K55" s="101">
        <v>0</v>
      </c>
      <c r="L55" s="101">
        <v>4</v>
      </c>
      <c r="M55" s="101">
        <v>11</v>
      </c>
      <c r="N55" s="101">
        <v>2</v>
      </c>
      <c r="O55" s="101">
        <v>0</v>
      </c>
      <c r="P55" s="221">
        <v>46.63</v>
      </c>
      <c r="Q55" s="54"/>
      <c r="R55" s="54"/>
      <c r="S55" s="54"/>
      <c r="T55" s="55"/>
      <c r="U55" s="54"/>
      <c r="V55" s="54"/>
      <c r="W55" s="54"/>
    </row>
    <row r="56" spans="1:23" s="56" customFormat="1" ht="15" customHeight="1" x14ac:dyDescent="0.2">
      <c r="A56" s="375">
        <v>16</v>
      </c>
      <c r="B56" s="378" t="s">
        <v>163</v>
      </c>
      <c r="C56" s="378" t="s">
        <v>162</v>
      </c>
      <c r="D56" s="378" t="s">
        <v>185</v>
      </c>
      <c r="E56" s="102" t="s">
        <v>36</v>
      </c>
      <c r="F56" s="101">
        <v>17</v>
      </c>
      <c r="G56" s="101">
        <v>16</v>
      </c>
      <c r="H56" s="101">
        <v>0</v>
      </c>
      <c r="I56" s="101">
        <v>1</v>
      </c>
      <c r="J56" s="103">
        <v>94.12</v>
      </c>
      <c r="K56" s="101">
        <v>0</v>
      </c>
      <c r="L56" s="101">
        <v>1</v>
      </c>
      <c r="M56" s="101">
        <v>10</v>
      </c>
      <c r="N56" s="101">
        <v>5</v>
      </c>
      <c r="O56" s="101">
        <v>0</v>
      </c>
      <c r="P56" s="221">
        <v>62.5</v>
      </c>
      <c r="Q56" s="54"/>
      <c r="R56" s="54"/>
      <c r="S56" s="54"/>
      <c r="T56" s="55"/>
      <c r="U56" s="54"/>
      <c r="V56" s="54"/>
      <c r="W56" s="54"/>
    </row>
    <row r="57" spans="1:23" s="56" customFormat="1" ht="15" customHeight="1" x14ac:dyDescent="0.2">
      <c r="A57" s="376"/>
      <c r="B57" s="379"/>
      <c r="C57" s="379"/>
      <c r="D57" s="379"/>
      <c r="E57" s="102" t="s">
        <v>37</v>
      </c>
      <c r="F57" s="101">
        <v>10</v>
      </c>
      <c r="G57" s="101">
        <v>10</v>
      </c>
      <c r="H57" s="101">
        <v>0</v>
      </c>
      <c r="I57" s="101">
        <v>0</v>
      </c>
      <c r="J57" s="103">
        <v>100</v>
      </c>
      <c r="K57" s="101">
        <v>0</v>
      </c>
      <c r="L57" s="101">
        <v>1</v>
      </c>
      <c r="M57" s="101">
        <v>8</v>
      </c>
      <c r="N57" s="101">
        <v>1</v>
      </c>
      <c r="O57" s="101">
        <v>0</v>
      </c>
      <c r="P57" s="221">
        <v>50.75</v>
      </c>
      <c r="Q57" s="54"/>
      <c r="R57" s="54"/>
      <c r="S57" s="54"/>
      <c r="T57" s="55"/>
      <c r="U57" s="54"/>
      <c r="V57" s="54"/>
      <c r="W57" s="54"/>
    </row>
    <row r="58" spans="1:23" s="56" customFormat="1" ht="15" customHeight="1" x14ac:dyDescent="0.2">
      <c r="A58" s="377"/>
      <c r="B58" s="380"/>
      <c r="C58" s="380"/>
      <c r="D58" s="380"/>
      <c r="E58" s="102" t="s">
        <v>61</v>
      </c>
      <c r="F58" s="101">
        <v>27</v>
      </c>
      <c r="G58" s="101">
        <v>26</v>
      </c>
      <c r="H58" s="101">
        <v>0</v>
      </c>
      <c r="I58" s="101">
        <v>1</v>
      </c>
      <c r="J58" s="103">
        <v>96.3</v>
      </c>
      <c r="K58" s="101">
        <v>0</v>
      </c>
      <c r="L58" s="101">
        <v>2</v>
      </c>
      <c r="M58" s="101">
        <v>18</v>
      </c>
      <c r="N58" s="101">
        <v>6</v>
      </c>
      <c r="O58" s="101">
        <v>0</v>
      </c>
      <c r="P58" s="221">
        <v>58.15</v>
      </c>
      <c r="Q58" s="54"/>
      <c r="R58" s="54"/>
      <c r="S58" s="54"/>
      <c r="T58" s="55"/>
      <c r="U58" s="54"/>
      <c r="V58" s="54"/>
      <c r="W58" s="54"/>
    </row>
    <row r="59" spans="1:23" s="56" customFormat="1" ht="15" customHeight="1" x14ac:dyDescent="0.2">
      <c r="A59" s="375">
        <v>17</v>
      </c>
      <c r="B59" s="378" t="s">
        <v>163</v>
      </c>
      <c r="C59" s="378" t="s">
        <v>162</v>
      </c>
      <c r="D59" s="378" t="s">
        <v>186</v>
      </c>
      <c r="E59" s="102" t="s">
        <v>36</v>
      </c>
      <c r="F59" s="101">
        <v>11</v>
      </c>
      <c r="G59" s="101">
        <v>11</v>
      </c>
      <c r="H59" s="101">
        <v>0</v>
      </c>
      <c r="I59" s="101">
        <v>0</v>
      </c>
      <c r="J59" s="103">
        <v>100</v>
      </c>
      <c r="K59" s="101">
        <v>0</v>
      </c>
      <c r="L59" s="101">
        <v>1</v>
      </c>
      <c r="M59" s="101">
        <v>6</v>
      </c>
      <c r="N59" s="101">
        <v>4</v>
      </c>
      <c r="O59" s="101">
        <v>0</v>
      </c>
      <c r="P59" s="221">
        <v>60.91</v>
      </c>
      <c r="Q59" s="54"/>
      <c r="R59" s="54"/>
      <c r="S59" s="54"/>
      <c r="T59" s="55"/>
      <c r="U59" s="54"/>
      <c r="V59" s="54"/>
      <c r="W59" s="54"/>
    </row>
    <row r="60" spans="1:23" s="56" customFormat="1" ht="15" customHeight="1" x14ac:dyDescent="0.2">
      <c r="A60" s="376"/>
      <c r="B60" s="379"/>
      <c r="C60" s="379"/>
      <c r="D60" s="379"/>
      <c r="E60" s="102" t="s">
        <v>37</v>
      </c>
      <c r="F60" s="101">
        <v>11</v>
      </c>
      <c r="G60" s="101">
        <v>11</v>
      </c>
      <c r="H60" s="101">
        <v>0</v>
      </c>
      <c r="I60" s="101">
        <v>0</v>
      </c>
      <c r="J60" s="103">
        <v>100</v>
      </c>
      <c r="K60" s="101">
        <v>0</v>
      </c>
      <c r="L60" s="101">
        <v>0</v>
      </c>
      <c r="M60" s="101">
        <v>11</v>
      </c>
      <c r="N60" s="101">
        <v>0</v>
      </c>
      <c r="O60" s="101">
        <v>0</v>
      </c>
      <c r="P60" s="221">
        <v>53.86</v>
      </c>
      <c r="Q60" s="54"/>
      <c r="R60" s="54"/>
      <c r="S60" s="54"/>
      <c r="T60" s="55"/>
      <c r="U60" s="54"/>
      <c r="V60" s="54"/>
      <c r="W60" s="54"/>
    </row>
    <row r="61" spans="1:23" s="56" customFormat="1" ht="15" customHeight="1" x14ac:dyDescent="0.2">
      <c r="A61" s="377"/>
      <c r="B61" s="380"/>
      <c r="C61" s="380"/>
      <c r="D61" s="380"/>
      <c r="E61" s="102" t="s">
        <v>61</v>
      </c>
      <c r="F61" s="101">
        <v>22</v>
      </c>
      <c r="G61" s="101">
        <v>22</v>
      </c>
      <c r="H61" s="101">
        <v>0</v>
      </c>
      <c r="I61" s="101">
        <v>0</v>
      </c>
      <c r="J61" s="103">
        <v>100</v>
      </c>
      <c r="K61" s="101">
        <v>0</v>
      </c>
      <c r="L61" s="101">
        <v>1</v>
      </c>
      <c r="M61" s="101">
        <v>17</v>
      </c>
      <c r="N61" s="101">
        <v>4</v>
      </c>
      <c r="O61" s="101">
        <v>0</v>
      </c>
      <c r="P61" s="221">
        <v>57.39</v>
      </c>
      <c r="Q61" s="54"/>
      <c r="R61" s="54"/>
      <c r="S61" s="54"/>
      <c r="T61" s="55"/>
      <c r="U61" s="54"/>
      <c r="V61" s="54"/>
      <c r="W61" s="54"/>
    </row>
    <row r="62" spans="1:23" s="56" customFormat="1" ht="15" customHeight="1" x14ac:dyDescent="0.2">
      <c r="A62" s="375">
        <v>18</v>
      </c>
      <c r="B62" s="378" t="s">
        <v>163</v>
      </c>
      <c r="C62" s="378" t="s">
        <v>176</v>
      </c>
      <c r="D62" s="378" t="s">
        <v>187</v>
      </c>
      <c r="E62" s="102" t="s">
        <v>36</v>
      </c>
      <c r="F62" s="101">
        <v>9</v>
      </c>
      <c r="G62" s="101">
        <v>9</v>
      </c>
      <c r="H62" s="101">
        <v>0</v>
      </c>
      <c r="I62" s="101">
        <v>0</v>
      </c>
      <c r="J62" s="103">
        <v>100</v>
      </c>
      <c r="K62" s="101">
        <v>0</v>
      </c>
      <c r="L62" s="101">
        <v>1</v>
      </c>
      <c r="M62" s="101">
        <v>5</v>
      </c>
      <c r="N62" s="101">
        <v>3</v>
      </c>
      <c r="O62" s="101">
        <v>0</v>
      </c>
      <c r="P62" s="221">
        <v>60.83</v>
      </c>
      <c r="Q62" s="54"/>
      <c r="R62" s="54"/>
      <c r="S62" s="54"/>
      <c r="T62" s="55"/>
      <c r="U62" s="54"/>
      <c r="V62" s="54"/>
      <c r="W62" s="54"/>
    </row>
    <row r="63" spans="1:23" s="56" customFormat="1" ht="15" customHeight="1" x14ac:dyDescent="0.2">
      <c r="A63" s="376"/>
      <c r="B63" s="379"/>
      <c r="C63" s="379"/>
      <c r="D63" s="379"/>
      <c r="E63" s="102" t="s">
        <v>37</v>
      </c>
      <c r="F63" s="101">
        <v>24</v>
      </c>
      <c r="G63" s="101">
        <v>24</v>
      </c>
      <c r="H63" s="101">
        <v>0</v>
      </c>
      <c r="I63" s="101">
        <v>0</v>
      </c>
      <c r="J63" s="103">
        <v>100</v>
      </c>
      <c r="K63" s="101">
        <v>0</v>
      </c>
      <c r="L63" s="101">
        <v>3</v>
      </c>
      <c r="M63" s="101">
        <v>12</v>
      </c>
      <c r="N63" s="101">
        <v>9</v>
      </c>
      <c r="O63" s="101">
        <v>0</v>
      </c>
      <c r="P63" s="221">
        <v>63.75</v>
      </c>
      <c r="Q63" s="54"/>
      <c r="R63" s="54"/>
      <c r="S63" s="54"/>
      <c r="T63" s="55"/>
      <c r="U63" s="54"/>
      <c r="V63" s="54"/>
      <c r="W63" s="54"/>
    </row>
    <row r="64" spans="1:23" s="56" customFormat="1" ht="15" customHeight="1" x14ac:dyDescent="0.2">
      <c r="A64" s="377"/>
      <c r="B64" s="380"/>
      <c r="C64" s="380"/>
      <c r="D64" s="380"/>
      <c r="E64" s="102" t="s">
        <v>61</v>
      </c>
      <c r="F64" s="101">
        <v>33</v>
      </c>
      <c r="G64" s="101">
        <v>33</v>
      </c>
      <c r="H64" s="101">
        <v>0</v>
      </c>
      <c r="I64" s="101">
        <v>0</v>
      </c>
      <c r="J64" s="103">
        <v>100</v>
      </c>
      <c r="K64" s="101">
        <v>0</v>
      </c>
      <c r="L64" s="101">
        <v>4</v>
      </c>
      <c r="M64" s="101">
        <v>17</v>
      </c>
      <c r="N64" s="101">
        <v>12</v>
      </c>
      <c r="O64" s="101">
        <v>0</v>
      </c>
      <c r="P64" s="221">
        <v>62.95</v>
      </c>
      <c r="Q64" s="54"/>
      <c r="R64" s="54"/>
      <c r="S64" s="54"/>
      <c r="T64" s="55"/>
      <c r="U64" s="54"/>
      <c r="V64" s="54"/>
      <c r="W64" s="54"/>
    </row>
    <row r="65" spans="1:23" s="56" customFormat="1" ht="15" customHeight="1" x14ac:dyDescent="0.2">
      <c r="A65" s="375">
        <v>19</v>
      </c>
      <c r="B65" s="378" t="s">
        <v>165</v>
      </c>
      <c r="C65" s="378" t="s">
        <v>162</v>
      </c>
      <c r="D65" s="378" t="s">
        <v>189</v>
      </c>
      <c r="E65" s="102" t="s">
        <v>36</v>
      </c>
      <c r="F65" s="101">
        <v>12</v>
      </c>
      <c r="G65" s="101">
        <v>12</v>
      </c>
      <c r="H65" s="101">
        <v>0</v>
      </c>
      <c r="I65" s="101">
        <v>0</v>
      </c>
      <c r="J65" s="103">
        <v>100</v>
      </c>
      <c r="K65" s="101">
        <v>0</v>
      </c>
      <c r="L65" s="101">
        <v>3</v>
      </c>
      <c r="M65" s="101">
        <v>8</v>
      </c>
      <c r="N65" s="101">
        <v>1</v>
      </c>
      <c r="O65" s="101">
        <v>0</v>
      </c>
      <c r="P65" s="221">
        <v>50.63</v>
      </c>
      <c r="Q65" s="54"/>
      <c r="R65" s="54"/>
      <c r="S65" s="54"/>
      <c r="T65" s="55"/>
      <c r="U65" s="54"/>
      <c r="V65" s="54"/>
      <c r="W65" s="54"/>
    </row>
    <row r="66" spans="1:23" s="56" customFormat="1" ht="15" customHeight="1" x14ac:dyDescent="0.2">
      <c r="A66" s="376"/>
      <c r="B66" s="379"/>
      <c r="C66" s="379"/>
      <c r="D66" s="379"/>
      <c r="E66" s="102" t="s">
        <v>37</v>
      </c>
      <c r="F66" s="101">
        <v>15</v>
      </c>
      <c r="G66" s="101">
        <v>15</v>
      </c>
      <c r="H66" s="101">
        <v>0</v>
      </c>
      <c r="I66" s="101">
        <v>0</v>
      </c>
      <c r="J66" s="103">
        <v>100</v>
      </c>
      <c r="K66" s="101">
        <v>0</v>
      </c>
      <c r="L66" s="101">
        <v>3</v>
      </c>
      <c r="M66" s="101">
        <v>9</v>
      </c>
      <c r="N66" s="101">
        <v>2</v>
      </c>
      <c r="O66" s="101">
        <v>1</v>
      </c>
      <c r="P66" s="221">
        <v>58.33</v>
      </c>
      <c r="Q66" s="54"/>
      <c r="R66" s="54"/>
      <c r="S66" s="54"/>
      <c r="T66" s="55"/>
      <c r="U66" s="54"/>
      <c r="V66" s="54"/>
      <c r="W66" s="54"/>
    </row>
    <row r="67" spans="1:23" s="56" customFormat="1" ht="15" customHeight="1" x14ac:dyDescent="0.2">
      <c r="A67" s="377"/>
      <c r="B67" s="380"/>
      <c r="C67" s="380"/>
      <c r="D67" s="380"/>
      <c r="E67" s="102" t="s">
        <v>61</v>
      </c>
      <c r="F67" s="101">
        <v>27</v>
      </c>
      <c r="G67" s="101">
        <v>27</v>
      </c>
      <c r="H67" s="101">
        <v>0</v>
      </c>
      <c r="I67" s="101">
        <v>0</v>
      </c>
      <c r="J67" s="103">
        <v>100</v>
      </c>
      <c r="K67" s="101">
        <v>0</v>
      </c>
      <c r="L67" s="101">
        <v>6</v>
      </c>
      <c r="M67" s="101">
        <v>17</v>
      </c>
      <c r="N67" s="101">
        <v>3</v>
      </c>
      <c r="O67" s="101">
        <v>1</v>
      </c>
      <c r="P67" s="221">
        <v>54.91</v>
      </c>
      <c r="Q67" s="54"/>
      <c r="R67" s="54"/>
      <c r="S67" s="54"/>
      <c r="T67" s="55"/>
      <c r="U67" s="54"/>
      <c r="V67" s="54"/>
      <c r="W67" s="54"/>
    </row>
    <row r="68" spans="1:23" s="56" customFormat="1" ht="15" customHeight="1" x14ac:dyDescent="0.2">
      <c r="A68" s="375">
        <v>20</v>
      </c>
      <c r="B68" s="378" t="s">
        <v>165</v>
      </c>
      <c r="C68" s="378" t="s">
        <v>162</v>
      </c>
      <c r="D68" s="378" t="s">
        <v>190</v>
      </c>
      <c r="E68" s="102" t="s">
        <v>36</v>
      </c>
      <c r="F68" s="101">
        <v>15</v>
      </c>
      <c r="G68" s="101">
        <v>15</v>
      </c>
      <c r="H68" s="101">
        <v>0</v>
      </c>
      <c r="I68" s="101">
        <v>0</v>
      </c>
      <c r="J68" s="103">
        <v>100</v>
      </c>
      <c r="K68" s="101">
        <v>0</v>
      </c>
      <c r="L68" s="101">
        <v>6</v>
      </c>
      <c r="M68" s="101">
        <v>6</v>
      </c>
      <c r="N68" s="101">
        <v>3</v>
      </c>
      <c r="O68" s="101">
        <v>0</v>
      </c>
      <c r="P68" s="221">
        <v>48</v>
      </c>
      <c r="Q68" s="54"/>
      <c r="R68" s="54"/>
      <c r="S68" s="54"/>
      <c r="T68" s="55"/>
      <c r="U68" s="54"/>
      <c r="V68" s="54"/>
      <c r="W68" s="54"/>
    </row>
    <row r="69" spans="1:23" s="56" customFormat="1" ht="15" customHeight="1" x14ac:dyDescent="0.2">
      <c r="A69" s="376"/>
      <c r="B69" s="379"/>
      <c r="C69" s="379"/>
      <c r="D69" s="379"/>
      <c r="E69" s="102" t="s">
        <v>37</v>
      </c>
      <c r="F69" s="101">
        <v>14</v>
      </c>
      <c r="G69" s="101">
        <v>13</v>
      </c>
      <c r="H69" s="101">
        <v>1</v>
      </c>
      <c r="I69" s="101">
        <v>0</v>
      </c>
      <c r="J69" s="103">
        <v>92.86</v>
      </c>
      <c r="K69" s="101">
        <v>0</v>
      </c>
      <c r="L69" s="101">
        <v>4</v>
      </c>
      <c r="M69" s="101">
        <v>0</v>
      </c>
      <c r="N69" s="101">
        <v>9</v>
      </c>
      <c r="O69" s="101">
        <v>0</v>
      </c>
      <c r="P69" s="221">
        <v>61.79</v>
      </c>
      <c r="Q69" s="54"/>
      <c r="R69" s="54"/>
      <c r="S69" s="54"/>
      <c r="T69" s="55"/>
      <c r="U69" s="54"/>
      <c r="V69" s="54"/>
      <c r="W69" s="54"/>
    </row>
    <row r="70" spans="1:23" s="56" customFormat="1" ht="15" customHeight="1" x14ac:dyDescent="0.2">
      <c r="A70" s="377"/>
      <c r="B70" s="380"/>
      <c r="C70" s="380"/>
      <c r="D70" s="380"/>
      <c r="E70" s="102" t="s">
        <v>61</v>
      </c>
      <c r="F70" s="101">
        <v>29</v>
      </c>
      <c r="G70" s="101">
        <v>28</v>
      </c>
      <c r="H70" s="101">
        <v>1</v>
      </c>
      <c r="I70" s="101">
        <v>0</v>
      </c>
      <c r="J70" s="103">
        <v>96.55</v>
      </c>
      <c r="K70" s="101">
        <v>0</v>
      </c>
      <c r="L70" s="101">
        <v>10</v>
      </c>
      <c r="M70" s="101">
        <v>6</v>
      </c>
      <c r="N70" s="101">
        <v>12</v>
      </c>
      <c r="O70" s="101">
        <v>0</v>
      </c>
      <c r="P70" s="221">
        <v>54.66</v>
      </c>
      <c r="Q70" s="54"/>
      <c r="R70" s="54"/>
      <c r="S70" s="54"/>
      <c r="T70" s="55"/>
      <c r="U70" s="54"/>
      <c r="V70" s="54"/>
      <c r="W70" s="54"/>
    </row>
    <row r="71" spans="1:23" s="56" customFormat="1" ht="15" customHeight="1" x14ac:dyDescent="0.2">
      <c r="A71" s="375">
        <v>21</v>
      </c>
      <c r="B71" s="378" t="s">
        <v>165</v>
      </c>
      <c r="C71" s="378" t="s">
        <v>162</v>
      </c>
      <c r="D71" s="378" t="s">
        <v>191</v>
      </c>
      <c r="E71" s="102" t="s">
        <v>36</v>
      </c>
      <c r="F71" s="101">
        <v>8</v>
      </c>
      <c r="G71" s="101">
        <v>8</v>
      </c>
      <c r="H71" s="101">
        <v>0</v>
      </c>
      <c r="I71" s="101">
        <v>0</v>
      </c>
      <c r="J71" s="103">
        <v>100</v>
      </c>
      <c r="K71" s="101">
        <v>0</v>
      </c>
      <c r="L71" s="101">
        <v>3</v>
      </c>
      <c r="M71" s="101">
        <v>4</v>
      </c>
      <c r="N71" s="101">
        <v>0</v>
      </c>
      <c r="O71" s="101">
        <v>1</v>
      </c>
      <c r="P71" s="221">
        <v>50.31</v>
      </c>
      <c r="Q71" s="54"/>
      <c r="R71" s="54"/>
      <c r="S71" s="54"/>
      <c r="T71" s="55"/>
      <c r="U71" s="54"/>
      <c r="V71" s="54"/>
      <c r="W71" s="54"/>
    </row>
    <row r="72" spans="1:23" s="56" customFormat="1" ht="15" customHeight="1" x14ac:dyDescent="0.2">
      <c r="A72" s="376"/>
      <c r="B72" s="379"/>
      <c r="C72" s="379"/>
      <c r="D72" s="379"/>
      <c r="E72" s="102" t="s">
        <v>37</v>
      </c>
      <c r="F72" s="101">
        <v>3</v>
      </c>
      <c r="G72" s="101">
        <v>2</v>
      </c>
      <c r="H72" s="101">
        <v>1</v>
      </c>
      <c r="I72" s="101">
        <v>0</v>
      </c>
      <c r="J72" s="103">
        <v>66.67</v>
      </c>
      <c r="K72" s="101">
        <v>0</v>
      </c>
      <c r="L72" s="101">
        <v>0</v>
      </c>
      <c r="M72" s="101">
        <v>1</v>
      </c>
      <c r="N72" s="101">
        <v>0</v>
      </c>
      <c r="O72" s="101">
        <v>1</v>
      </c>
      <c r="P72" s="221">
        <v>55.83</v>
      </c>
      <c r="Q72" s="54"/>
      <c r="R72" s="54"/>
      <c r="S72" s="54"/>
      <c r="T72" s="55"/>
      <c r="U72" s="54"/>
      <c r="V72" s="54"/>
      <c r="W72" s="54"/>
    </row>
    <row r="73" spans="1:23" s="56" customFormat="1" ht="15" customHeight="1" x14ac:dyDescent="0.2">
      <c r="A73" s="377"/>
      <c r="B73" s="380"/>
      <c r="C73" s="380"/>
      <c r="D73" s="380"/>
      <c r="E73" s="102" t="s">
        <v>61</v>
      </c>
      <c r="F73" s="101">
        <v>11</v>
      </c>
      <c r="G73" s="101">
        <v>10</v>
      </c>
      <c r="H73" s="101">
        <v>1</v>
      </c>
      <c r="I73" s="101">
        <v>0</v>
      </c>
      <c r="J73" s="103">
        <v>90.91</v>
      </c>
      <c r="K73" s="101">
        <v>0</v>
      </c>
      <c r="L73" s="101">
        <v>3</v>
      </c>
      <c r="M73" s="101">
        <v>5</v>
      </c>
      <c r="N73" s="101">
        <v>0</v>
      </c>
      <c r="O73" s="101">
        <v>2</v>
      </c>
      <c r="P73" s="221">
        <v>51.82</v>
      </c>
      <c r="Q73" s="54"/>
      <c r="R73" s="54"/>
      <c r="S73" s="54"/>
      <c r="T73" s="55"/>
      <c r="U73" s="54"/>
      <c r="V73" s="54"/>
      <c r="W73" s="54"/>
    </row>
    <row r="74" spans="1:23" s="56" customFormat="1" ht="15" customHeight="1" x14ac:dyDescent="0.2">
      <c r="A74" s="375">
        <v>22</v>
      </c>
      <c r="B74" s="378" t="s">
        <v>163</v>
      </c>
      <c r="C74" s="378" t="s">
        <v>162</v>
      </c>
      <c r="D74" s="378" t="s">
        <v>192</v>
      </c>
      <c r="E74" s="102" t="s">
        <v>36</v>
      </c>
      <c r="F74" s="101">
        <v>22</v>
      </c>
      <c r="G74" s="101">
        <v>22</v>
      </c>
      <c r="H74" s="101">
        <v>0</v>
      </c>
      <c r="I74" s="101">
        <v>0</v>
      </c>
      <c r="J74" s="103">
        <v>100</v>
      </c>
      <c r="K74" s="101">
        <v>0</v>
      </c>
      <c r="L74" s="101">
        <v>6</v>
      </c>
      <c r="M74" s="101">
        <v>15</v>
      </c>
      <c r="N74" s="101">
        <v>1</v>
      </c>
      <c r="O74" s="101">
        <v>0</v>
      </c>
      <c r="P74" s="221">
        <v>49.2</v>
      </c>
      <c r="Q74" s="54"/>
      <c r="R74" s="54"/>
      <c r="S74" s="54"/>
      <c r="T74" s="55"/>
      <c r="U74" s="54"/>
      <c r="V74" s="54"/>
      <c r="W74" s="54"/>
    </row>
    <row r="75" spans="1:23" s="56" customFormat="1" ht="15" customHeight="1" x14ac:dyDescent="0.2">
      <c r="A75" s="376"/>
      <c r="B75" s="379"/>
      <c r="C75" s="379"/>
      <c r="D75" s="379"/>
      <c r="E75" s="102" t="s">
        <v>37</v>
      </c>
      <c r="F75" s="101">
        <v>20</v>
      </c>
      <c r="G75" s="101">
        <v>20</v>
      </c>
      <c r="H75" s="101">
        <v>0</v>
      </c>
      <c r="I75" s="101">
        <v>0</v>
      </c>
      <c r="J75" s="103">
        <v>100</v>
      </c>
      <c r="K75" s="101">
        <v>0</v>
      </c>
      <c r="L75" s="101">
        <v>4</v>
      </c>
      <c r="M75" s="101">
        <v>8</v>
      </c>
      <c r="N75" s="101">
        <v>6</v>
      </c>
      <c r="O75" s="101">
        <v>2</v>
      </c>
      <c r="P75" s="221">
        <v>62.25</v>
      </c>
      <c r="Q75" s="54"/>
      <c r="R75" s="54"/>
      <c r="S75" s="54"/>
      <c r="T75" s="55"/>
      <c r="U75" s="54"/>
      <c r="V75" s="54"/>
      <c r="W75" s="54"/>
    </row>
    <row r="76" spans="1:23" s="56" customFormat="1" ht="15" customHeight="1" x14ac:dyDescent="0.2">
      <c r="A76" s="377"/>
      <c r="B76" s="380"/>
      <c r="C76" s="380"/>
      <c r="D76" s="380"/>
      <c r="E76" s="102" t="s">
        <v>61</v>
      </c>
      <c r="F76" s="101">
        <v>42</v>
      </c>
      <c r="G76" s="101">
        <v>42</v>
      </c>
      <c r="H76" s="101">
        <v>0</v>
      </c>
      <c r="I76" s="101">
        <v>0</v>
      </c>
      <c r="J76" s="103">
        <v>100</v>
      </c>
      <c r="K76" s="101">
        <v>0</v>
      </c>
      <c r="L76" s="101">
        <v>10</v>
      </c>
      <c r="M76" s="101">
        <v>23</v>
      </c>
      <c r="N76" s="101">
        <v>7</v>
      </c>
      <c r="O76" s="101">
        <v>2</v>
      </c>
      <c r="P76" s="221">
        <v>55.42</v>
      </c>
      <c r="Q76" s="54"/>
      <c r="R76" s="54"/>
      <c r="S76" s="54"/>
      <c r="T76" s="55"/>
      <c r="U76" s="54"/>
      <c r="V76" s="54"/>
      <c r="W76" s="54"/>
    </row>
    <row r="77" spans="1:23" s="56" customFormat="1" ht="15" customHeight="1" x14ac:dyDescent="0.2">
      <c r="A77" s="375">
        <v>23</v>
      </c>
      <c r="B77" s="378" t="s">
        <v>163</v>
      </c>
      <c r="C77" s="378" t="s">
        <v>162</v>
      </c>
      <c r="D77" s="378" t="s">
        <v>194</v>
      </c>
      <c r="E77" s="102" t="s">
        <v>36</v>
      </c>
      <c r="F77" s="101">
        <v>13</v>
      </c>
      <c r="G77" s="101">
        <v>12</v>
      </c>
      <c r="H77" s="101">
        <v>0</v>
      </c>
      <c r="I77" s="101">
        <v>1</v>
      </c>
      <c r="J77" s="103">
        <v>92.31</v>
      </c>
      <c r="K77" s="101">
        <v>0</v>
      </c>
      <c r="L77" s="101">
        <v>4</v>
      </c>
      <c r="M77" s="101">
        <v>5</v>
      </c>
      <c r="N77" s="101">
        <v>3</v>
      </c>
      <c r="O77" s="101">
        <v>0</v>
      </c>
      <c r="P77" s="221">
        <v>48.46</v>
      </c>
      <c r="Q77" s="54"/>
      <c r="R77" s="54"/>
      <c r="S77" s="54"/>
      <c r="T77" s="55"/>
      <c r="U77" s="54"/>
      <c r="V77" s="54"/>
      <c r="W77" s="54"/>
    </row>
    <row r="78" spans="1:23" s="56" customFormat="1" ht="15" customHeight="1" x14ac:dyDescent="0.2">
      <c r="A78" s="376"/>
      <c r="B78" s="379"/>
      <c r="C78" s="379"/>
      <c r="D78" s="379"/>
      <c r="E78" s="102" t="s">
        <v>37</v>
      </c>
      <c r="F78" s="101">
        <v>14</v>
      </c>
      <c r="G78" s="101">
        <v>13</v>
      </c>
      <c r="H78" s="101">
        <v>0</v>
      </c>
      <c r="I78" s="101">
        <v>1</v>
      </c>
      <c r="J78" s="103">
        <v>92.86</v>
      </c>
      <c r="K78" s="101">
        <v>0</v>
      </c>
      <c r="L78" s="101">
        <v>1</v>
      </c>
      <c r="M78" s="101">
        <v>7</v>
      </c>
      <c r="N78" s="101">
        <v>5</v>
      </c>
      <c r="O78" s="101">
        <v>0</v>
      </c>
      <c r="P78" s="221">
        <v>63.21</v>
      </c>
      <c r="Q78" s="54"/>
      <c r="R78" s="54"/>
      <c r="S78" s="54"/>
      <c r="T78" s="55"/>
      <c r="U78" s="54"/>
      <c r="V78" s="54"/>
      <c r="W78" s="54"/>
    </row>
    <row r="79" spans="1:23" s="56" customFormat="1" ht="15" customHeight="1" x14ac:dyDescent="0.2">
      <c r="A79" s="377"/>
      <c r="B79" s="380"/>
      <c r="C79" s="380"/>
      <c r="D79" s="380"/>
      <c r="E79" s="102" t="s">
        <v>61</v>
      </c>
      <c r="F79" s="101">
        <v>27</v>
      </c>
      <c r="G79" s="101">
        <v>25</v>
      </c>
      <c r="H79" s="101">
        <v>0</v>
      </c>
      <c r="I79" s="101">
        <v>2</v>
      </c>
      <c r="J79" s="103">
        <v>92.59</v>
      </c>
      <c r="K79" s="101">
        <v>0</v>
      </c>
      <c r="L79" s="101">
        <v>5</v>
      </c>
      <c r="M79" s="101">
        <v>12</v>
      </c>
      <c r="N79" s="101">
        <v>8</v>
      </c>
      <c r="O79" s="101">
        <v>0</v>
      </c>
      <c r="P79" s="221">
        <v>56.11</v>
      </c>
      <c r="Q79" s="54"/>
      <c r="R79" s="54"/>
      <c r="S79" s="54"/>
      <c r="T79" s="55"/>
      <c r="U79" s="54"/>
      <c r="V79" s="54"/>
      <c r="W79" s="54"/>
    </row>
    <row r="80" spans="1:23" s="56" customFormat="1" ht="15" customHeight="1" x14ac:dyDescent="0.2">
      <c r="A80" s="375">
        <v>24</v>
      </c>
      <c r="B80" s="378" t="s">
        <v>163</v>
      </c>
      <c r="C80" s="378" t="s">
        <v>162</v>
      </c>
      <c r="D80" s="378" t="s">
        <v>195</v>
      </c>
      <c r="E80" s="102" t="s">
        <v>36</v>
      </c>
      <c r="F80" s="101">
        <v>12</v>
      </c>
      <c r="G80" s="101">
        <v>12</v>
      </c>
      <c r="H80" s="101">
        <v>0</v>
      </c>
      <c r="I80" s="101">
        <v>0</v>
      </c>
      <c r="J80" s="103">
        <v>100</v>
      </c>
      <c r="K80" s="101">
        <v>0</v>
      </c>
      <c r="L80" s="101">
        <v>2</v>
      </c>
      <c r="M80" s="101">
        <v>9</v>
      </c>
      <c r="N80" s="101">
        <v>0</v>
      </c>
      <c r="O80" s="101">
        <v>1</v>
      </c>
      <c r="P80" s="221">
        <v>52.92</v>
      </c>
      <c r="Q80" s="54"/>
      <c r="R80" s="54"/>
      <c r="S80" s="54"/>
      <c r="T80" s="55"/>
      <c r="U80" s="54"/>
      <c r="V80" s="54"/>
      <c r="W80" s="54"/>
    </row>
    <row r="81" spans="1:23" s="56" customFormat="1" ht="15" customHeight="1" x14ac:dyDescent="0.2">
      <c r="A81" s="376"/>
      <c r="B81" s="379"/>
      <c r="C81" s="379"/>
      <c r="D81" s="379"/>
      <c r="E81" s="102" t="s">
        <v>37</v>
      </c>
      <c r="F81" s="101">
        <v>15</v>
      </c>
      <c r="G81" s="101">
        <v>15</v>
      </c>
      <c r="H81" s="101">
        <v>0</v>
      </c>
      <c r="I81" s="101">
        <v>0</v>
      </c>
      <c r="J81" s="103">
        <v>100</v>
      </c>
      <c r="K81" s="101">
        <v>0</v>
      </c>
      <c r="L81" s="101">
        <v>0</v>
      </c>
      <c r="M81" s="101">
        <v>11</v>
      </c>
      <c r="N81" s="101">
        <v>3</v>
      </c>
      <c r="O81" s="101">
        <v>1</v>
      </c>
      <c r="P81" s="221">
        <v>59</v>
      </c>
      <c r="Q81" s="54"/>
      <c r="R81" s="54"/>
      <c r="S81" s="54"/>
      <c r="T81" s="55"/>
      <c r="U81" s="54"/>
      <c r="V81" s="54"/>
      <c r="W81" s="54"/>
    </row>
    <row r="82" spans="1:23" s="56" customFormat="1" ht="15" customHeight="1" x14ac:dyDescent="0.2">
      <c r="A82" s="377"/>
      <c r="B82" s="380"/>
      <c r="C82" s="380"/>
      <c r="D82" s="380"/>
      <c r="E82" s="102" t="s">
        <v>61</v>
      </c>
      <c r="F82" s="101">
        <v>27</v>
      </c>
      <c r="G82" s="101">
        <v>27</v>
      </c>
      <c r="H82" s="101">
        <v>0</v>
      </c>
      <c r="I82" s="101">
        <v>0</v>
      </c>
      <c r="J82" s="103">
        <v>100</v>
      </c>
      <c r="K82" s="101">
        <v>0</v>
      </c>
      <c r="L82" s="101">
        <v>2</v>
      </c>
      <c r="M82" s="101">
        <v>20</v>
      </c>
      <c r="N82" s="101">
        <v>3</v>
      </c>
      <c r="O82" s="101">
        <v>2</v>
      </c>
      <c r="P82" s="221">
        <v>56.3</v>
      </c>
      <c r="Q82" s="54"/>
      <c r="R82" s="54"/>
      <c r="S82" s="54"/>
      <c r="T82" s="55"/>
      <c r="U82" s="54"/>
      <c r="V82" s="54"/>
      <c r="W82" s="54"/>
    </row>
    <row r="83" spans="1:23" s="56" customFormat="1" ht="15" customHeight="1" x14ac:dyDescent="0.2">
      <c r="A83" s="375">
        <v>25</v>
      </c>
      <c r="B83" s="378" t="s">
        <v>163</v>
      </c>
      <c r="C83" s="378" t="s">
        <v>162</v>
      </c>
      <c r="D83" s="378" t="s">
        <v>196</v>
      </c>
      <c r="E83" s="102" t="s">
        <v>36</v>
      </c>
      <c r="F83" s="101">
        <v>21</v>
      </c>
      <c r="G83" s="101">
        <v>21</v>
      </c>
      <c r="H83" s="101">
        <v>0</v>
      </c>
      <c r="I83" s="101">
        <v>0</v>
      </c>
      <c r="J83" s="103">
        <v>100</v>
      </c>
      <c r="K83" s="101">
        <v>0</v>
      </c>
      <c r="L83" s="101">
        <v>9</v>
      </c>
      <c r="M83" s="101">
        <v>9</v>
      </c>
      <c r="N83" s="101">
        <v>3</v>
      </c>
      <c r="O83" s="101">
        <v>0</v>
      </c>
      <c r="P83" s="221">
        <v>45.36</v>
      </c>
      <c r="Q83" s="54"/>
      <c r="R83" s="54"/>
      <c r="S83" s="54"/>
      <c r="T83" s="55"/>
      <c r="U83" s="54"/>
      <c r="V83" s="54"/>
      <c r="W83" s="54"/>
    </row>
    <row r="84" spans="1:23" s="56" customFormat="1" ht="15" customHeight="1" x14ac:dyDescent="0.2">
      <c r="A84" s="376"/>
      <c r="B84" s="379"/>
      <c r="C84" s="379"/>
      <c r="D84" s="379"/>
      <c r="E84" s="102" t="s">
        <v>37</v>
      </c>
      <c r="F84" s="101">
        <v>15</v>
      </c>
      <c r="G84" s="101">
        <v>15</v>
      </c>
      <c r="H84" s="101">
        <v>0</v>
      </c>
      <c r="I84" s="101">
        <v>0</v>
      </c>
      <c r="J84" s="103">
        <v>100</v>
      </c>
      <c r="K84" s="101">
        <v>0</v>
      </c>
      <c r="L84" s="101">
        <v>1</v>
      </c>
      <c r="M84" s="101">
        <v>10</v>
      </c>
      <c r="N84" s="101">
        <v>4</v>
      </c>
      <c r="O84" s="101">
        <v>0</v>
      </c>
      <c r="P84" s="221">
        <v>61.83</v>
      </c>
      <c r="Q84" s="54"/>
      <c r="R84" s="54"/>
      <c r="S84" s="54"/>
      <c r="T84" s="55"/>
      <c r="U84" s="54"/>
      <c r="V84" s="54"/>
      <c r="W84" s="54"/>
    </row>
    <row r="85" spans="1:23" s="56" customFormat="1" ht="15" customHeight="1" x14ac:dyDescent="0.2">
      <c r="A85" s="377"/>
      <c r="B85" s="380"/>
      <c r="C85" s="380"/>
      <c r="D85" s="380"/>
      <c r="E85" s="102" t="s">
        <v>61</v>
      </c>
      <c r="F85" s="101">
        <v>36</v>
      </c>
      <c r="G85" s="101">
        <v>36</v>
      </c>
      <c r="H85" s="101">
        <v>0</v>
      </c>
      <c r="I85" s="101">
        <v>0</v>
      </c>
      <c r="J85" s="103">
        <v>100</v>
      </c>
      <c r="K85" s="101">
        <v>0</v>
      </c>
      <c r="L85" s="101">
        <v>10</v>
      </c>
      <c r="M85" s="101">
        <v>19</v>
      </c>
      <c r="N85" s="101">
        <v>7</v>
      </c>
      <c r="O85" s="101">
        <v>0</v>
      </c>
      <c r="P85" s="221">
        <v>52.22</v>
      </c>
      <c r="Q85" s="54"/>
      <c r="R85" s="54"/>
      <c r="S85" s="54"/>
      <c r="T85" s="55"/>
      <c r="U85" s="54"/>
      <c r="V85" s="54"/>
      <c r="W85" s="54"/>
    </row>
    <row r="86" spans="1:23" s="56" customFormat="1" ht="15" customHeight="1" x14ac:dyDescent="0.2">
      <c r="A86" s="375">
        <v>26</v>
      </c>
      <c r="B86" s="378" t="s">
        <v>200</v>
      </c>
      <c r="C86" s="378" t="s">
        <v>162</v>
      </c>
      <c r="D86" s="378" t="s">
        <v>199</v>
      </c>
      <c r="E86" s="102" t="s">
        <v>36</v>
      </c>
      <c r="F86" s="101">
        <v>3</v>
      </c>
      <c r="G86" s="101">
        <v>3</v>
      </c>
      <c r="H86" s="101">
        <v>0</v>
      </c>
      <c r="I86" s="101">
        <v>0</v>
      </c>
      <c r="J86" s="103">
        <v>100</v>
      </c>
      <c r="K86" s="101">
        <v>0</v>
      </c>
      <c r="L86" s="101">
        <v>2</v>
      </c>
      <c r="M86" s="101">
        <v>1</v>
      </c>
      <c r="N86" s="101">
        <v>0</v>
      </c>
      <c r="O86" s="101">
        <v>0</v>
      </c>
      <c r="P86" s="221">
        <v>42.5</v>
      </c>
      <c r="Q86" s="54"/>
      <c r="R86" s="54"/>
      <c r="S86" s="54"/>
      <c r="T86" s="55"/>
      <c r="U86" s="54"/>
      <c r="V86" s="54"/>
      <c r="W86" s="54"/>
    </row>
    <row r="87" spans="1:23" s="56" customFormat="1" ht="15" customHeight="1" x14ac:dyDescent="0.2">
      <c r="A87" s="376"/>
      <c r="B87" s="379"/>
      <c r="C87" s="379"/>
      <c r="D87" s="379"/>
      <c r="E87" s="102" t="s">
        <v>37</v>
      </c>
      <c r="F87" s="101">
        <v>3</v>
      </c>
      <c r="G87" s="101">
        <v>3</v>
      </c>
      <c r="H87" s="101">
        <v>0</v>
      </c>
      <c r="I87" s="101">
        <v>0</v>
      </c>
      <c r="J87" s="103">
        <v>100</v>
      </c>
      <c r="K87" s="101">
        <v>0</v>
      </c>
      <c r="L87" s="101">
        <v>2</v>
      </c>
      <c r="M87" s="101">
        <v>1</v>
      </c>
      <c r="N87" s="101">
        <v>0</v>
      </c>
      <c r="O87" s="101">
        <v>0</v>
      </c>
      <c r="P87" s="221">
        <v>40</v>
      </c>
      <c r="Q87" s="54"/>
      <c r="R87" s="54"/>
      <c r="S87" s="54"/>
      <c r="T87" s="55"/>
      <c r="U87" s="54"/>
      <c r="V87" s="54"/>
      <c r="W87" s="54"/>
    </row>
    <row r="88" spans="1:23" s="56" customFormat="1" ht="15" customHeight="1" x14ac:dyDescent="0.2">
      <c r="A88" s="377"/>
      <c r="B88" s="380"/>
      <c r="C88" s="380"/>
      <c r="D88" s="380"/>
      <c r="E88" s="102" t="s">
        <v>61</v>
      </c>
      <c r="F88" s="101">
        <v>6</v>
      </c>
      <c r="G88" s="101">
        <v>6</v>
      </c>
      <c r="H88" s="101">
        <v>0</v>
      </c>
      <c r="I88" s="101">
        <v>0</v>
      </c>
      <c r="J88" s="103">
        <v>100</v>
      </c>
      <c r="K88" s="101">
        <v>0</v>
      </c>
      <c r="L88" s="101">
        <v>4</v>
      </c>
      <c r="M88" s="101">
        <v>2</v>
      </c>
      <c r="N88" s="101">
        <v>0</v>
      </c>
      <c r="O88" s="101">
        <v>0</v>
      </c>
      <c r="P88" s="221">
        <v>41.25</v>
      </c>
      <c r="Q88" s="54"/>
      <c r="R88" s="54"/>
      <c r="S88" s="54"/>
      <c r="T88" s="55"/>
      <c r="U88" s="54"/>
      <c r="V88" s="54"/>
      <c r="W88" s="54"/>
    </row>
    <row r="89" spans="1:23" s="56" customFormat="1" ht="15" customHeight="1" x14ac:dyDescent="0.2">
      <c r="A89" s="375">
        <v>27</v>
      </c>
      <c r="B89" s="378" t="s">
        <v>163</v>
      </c>
      <c r="C89" s="378" t="s">
        <v>162</v>
      </c>
      <c r="D89" s="378" t="s">
        <v>201</v>
      </c>
      <c r="E89" s="102" t="s">
        <v>36</v>
      </c>
      <c r="F89" s="101">
        <v>2</v>
      </c>
      <c r="G89" s="101">
        <v>2</v>
      </c>
      <c r="H89" s="101">
        <v>0</v>
      </c>
      <c r="I89" s="101">
        <v>0</v>
      </c>
      <c r="J89" s="103">
        <v>100</v>
      </c>
      <c r="K89" s="101">
        <v>0</v>
      </c>
      <c r="L89" s="101">
        <v>0</v>
      </c>
      <c r="M89" s="101">
        <v>2</v>
      </c>
      <c r="N89" s="101">
        <v>0</v>
      </c>
      <c r="O89" s="101">
        <v>0</v>
      </c>
      <c r="P89" s="221">
        <v>61.25</v>
      </c>
      <c r="Q89" s="54"/>
      <c r="R89" s="54"/>
      <c r="S89" s="54"/>
      <c r="T89" s="55"/>
      <c r="U89" s="54"/>
      <c r="V89" s="54"/>
      <c r="W89" s="54"/>
    </row>
    <row r="90" spans="1:23" s="56" customFormat="1" ht="15" customHeight="1" x14ac:dyDescent="0.2">
      <c r="A90" s="376"/>
      <c r="B90" s="379"/>
      <c r="C90" s="379"/>
      <c r="D90" s="379"/>
      <c r="E90" s="102" t="s">
        <v>37</v>
      </c>
      <c r="F90" s="101">
        <v>2</v>
      </c>
      <c r="G90" s="101">
        <v>2</v>
      </c>
      <c r="H90" s="101">
        <v>0</v>
      </c>
      <c r="I90" s="101">
        <v>0</v>
      </c>
      <c r="J90" s="103">
        <v>100</v>
      </c>
      <c r="K90" s="101">
        <v>0</v>
      </c>
      <c r="L90" s="101">
        <v>0</v>
      </c>
      <c r="M90" s="101">
        <v>1</v>
      </c>
      <c r="N90" s="101">
        <v>1</v>
      </c>
      <c r="O90" s="101">
        <v>0</v>
      </c>
      <c r="P90" s="221">
        <v>81.25</v>
      </c>
      <c r="Q90" s="54"/>
      <c r="R90" s="54"/>
      <c r="S90" s="54"/>
      <c r="T90" s="55"/>
      <c r="U90" s="54"/>
      <c r="V90" s="54"/>
      <c r="W90" s="54"/>
    </row>
    <row r="91" spans="1:23" s="56" customFormat="1" ht="15" customHeight="1" x14ac:dyDescent="0.2">
      <c r="A91" s="377"/>
      <c r="B91" s="380"/>
      <c r="C91" s="380"/>
      <c r="D91" s="380"/>
      <c r="E91" s="102" t="s">
        <v>61</v>
      </c>
      <c r="F91" s="101">
        <v>4</v>
      </c>
      <c r="G91" s="101">
        <v>4</v>
      </c>
      <c r="H91" s="101">
        <v>0</v>
      </c>
      <c r="I91" s="101">
        <v>0</v>
      </c>
      <c r="J91" s="103">
        <v>100</v>
      </c>
      <c r="K91" s="101">
        <v>0</v>
      </c>
      <c r="L91" s="101">
        <v>0</v>
      </c>
      <c r="M91" s="101">
        <v>3</v>
      </c>
      <c r="N91" s="101">
        <v>1</v>
      </c>
      <c r="O91" s="101">
        <v>0</v>
      </c>
      <c r="P91" s="221">
        <v>71.25</v>
      </c>
      <c r="Q91" s="54"/>
      <c r="R91" s="54"/>
      <c r="S91" s="54"/>
      <c r="T91" s="55"/>
      <c r="U91" s="54"/>
      <c r="V91" s="54"/>
      <c r="W91" s="54"/>
    </row>
    <row r="92" spans="1:23" s="56" customFormat="1" ht="15" customHeight="1" x14ac:dyDescent="0.2">
      <c r="A92" s="375">
        <v>28</v>
      </c>
      <c r="B92" s="378" t="s">
        <v>163</v>
      </c>
      <c r="C92" s="378" t="s">
        <v>162</v>
      </c>
      <c r="D92" s="378" t="s">
        <v>202</v>
      </c>
      <c r="E92" s="102" t="s">
        <v>36</v>
      </c>
      <c r="F92" s="101">
        <v>8</v>
      </c>
      <c r="G92" s="101">
        <v>8</v>
      </c>
      <c r="H92" s="101">
        <v>0</v>
      </c>
      <c r="I92" s="101">
        <v>0</v>
      </c>
      <c r="J92" s="103">
        <v>100</v>
      </c>
      <c r="K92" s="101">
        <v>0</v>
      </c>
      <c r="L92" s="101">
        <v>4</v>
      </c>
      <c r="M92" s="101">
        <v>4</v>
      </c>
      <c r="N92" s="101">
        <v>0</v>
      </c>
      <c r="O92" s="101">
        <v>0</v>
      </c>
      <c r="P92" s="221">
        <v>41.25</v>
      </c>
      <c r="Q92" s="54"/>
      <c r="R92" s="54"/>
      <c r="S92" s="54"/>
      <c r="T92" s="55"/>
      <c r="U92" s="54"/>
      <c r="V92" s="54"/>
      <c r="W92" s="54"/>
    </row>
    <row r="93" spans="1:23" s="56" customFormat="1" ht="15" customHeight="1" x14ac:dyDescent="0.2">
      <c r="A93" s="376"/>
      <c r="B93" s="379"/>
      <c r="C93" s="379"/>
      <c r="D93" s="379"/>
      <c r="E93" s="102" t="s">
        <v>37</v>
      </c>
      <c r="F93" s="101">
        <v>11</v>
      </c>
      <c r="G93" s="101">
        <v>11</v>
      </c>
      <c r="H93" s="101">
        <v>0</v>
      </c>
      <c r="I93" s="101">
        <v>0</v>
      </c>
      <c r="J93" s="103">
        <v>100</v>
      </c>
      <c r="K93" s="101">
        <v>0</v>
      </c>
      <c r="L93" s="101">
        <v>0</v>
      </c>
      <c r="M93" s="101">
        <v>8</v>
      </c>
      <c r="N93" s="101">
        <v>3</v>
      </c>
      <c r="O93" s="101">
        <v>0</v>
      </c>
      <c r="P93" s="221">
        <v>59.09</v>
      </c>
      <c r="Q93" s="54"/>
      <c r="R93" s="54"/>
      <c r="S93" s="54"/>
      <c r="T93" s="55"/>
      <c r="U93" s="54"/>
      <c r="V93" s="54"/>
      <c r="W93" s="54"/>
    </row>
    <row r="94" spans="1:23" s="56" customFormat="1" ht="15" customHeight="1" x14ac:dyDescent="0.2">
      <c r="A94" s="377"/>
      <c r="B94" s="380"/>
      <c r="C94" s="380"/>
      <c r="D94" s="380"/>
      <c r="E94" s="102" t="s">
        <v>61</v>
      </c>
      <c r="F94" s="101">
        <v>19</v>
      </c>
      <c r="G94" s="101">
        <v>19</v>
      </c>
      <c r="H94" s="101">
        <v>0</v>
      </c>
      <c r="I94" s="101">
        <v>0</v>
      </c>
      <c r="J94" s="103">
        <v>100</v>
      </c>
      <c r="K94" s="101">
        <v>0</v>
      </c>
      <c r="L94" s="101">
        <v>4</v>
      </c>
      <c r="M94" s="101">
        <v>12</v>
      </c>
      <c r="N94" s="101">
        <v>3</v>
      </c>
      <c r="O94" s="101">
        <v>0</v>
      </c>
      <c r="P94" s="221">
        <v>51.58</v>
      </c>
      <c r="Q94" s="54"/>
      <c r="R94" s="54"/>
      <c r="S94" s="54"/>
      <c r="T94" s="55"/>
      <c r="U94" s="54"/>
      <c r="V94" s="54"/>
      <c r="W94" s="54"/>
    </row>
    <row r="95" spans="1:23" s="56" customFormat="1" ht="15" customHeight="1" x14ac:dyDescent="0.2">
      <c r="A95" s="375">
        <v>29</v>
      </c>
      <c r="B95" s="378" t="s">
        <v>163</v>
      </c>
      <c r="C95" s="378" t="s">
        <v>162</v>
      </c>
      <c r="D95" s="378" t="s">
        <v>204</v>
      </c>
      <c r="E95" s="102" t="s">
        <v>36</v>
      </c>
      <c r="F95" s="101">
        <v>18</v>
      </c>
      <c r="G95" s="101">
        <v>17</v>
      </c>
      <c r="H95" s="101">
        <v>0</v>
      </c>
      <c r="I95" s="101">
        <v>1</v>
      </c>
      <c r="J95" s="103">
        <v>94.44</v>
      </c>
      <c r="K95" s="101">
        <v>0</v>
      </c>
      <c r="L95" s="101">
        <v>8</v>
      </c>
      <c r="M95" s="101">
        <v>6</v>
      </c>
      <c r="N95" s="101">
        <v>3</v>
      </c>
      <c r="O95" s="101">
        <v>0</v>
      </c>
      <c r="P95" s="221">
        <v>44.03</v>
      </c>
      <c r="Q95" s="54"/>
      <c r="R95" s="54"/>
      <c r="S95" s="54"/>
      <c r="T95" s="55"/>
      <c r="U95" s="54"/>
      <c r="V95" s="54"/>
      <c r="W95" s="54"/>
    </row>
    <row r="96" spans="1:23" s="56" customFormat="1" ht="15" customHeight="1" x14ac:dyDescent="0.2">
      <c r="A96" s="376"/>
      <c r="B96" s="379"/>
      <c r="C96" s="379"/>
      <c r="D96" s="379"/>
      <c r="E96" s="102" t="s">
        <v>37</v>
      </c>
      <c r="F96" s="101">
        <v>24</v>
      </c>
      <c r="G96" s="101">
        <v>24</v>
      </c>
      <c r="H96" s="101">
        <v>0</v>
      </c>
      <c r="I96" s="101">
        <v>0</v>
      </c>
      <c r="J96" s="103">
        <v>100</v>
      </c>
      <c r="K96" s="101">
        <v>0</v>
      </c>
      <c r="L96" s="101">
        <v>11</v>
      </c>
      <c r="M96" s="101">
        <v>9</v>
      </c>
      <c r="N96" s="101">
        <v>4</v>
      </c>
      <c r="O96" s="101">
        <v>0</v>
      </c>
      <c r="P96" s="221">
        <v>50</v>
      </c>
      <c r="Q96" s="54"/>
      <c r="R96" s="54"/>
      <c r="S96" s="54"/>
      <c r="T96" s="55"/>
      <c r="U96" s="54"/>
      <c r="V96" s="54"/>
      <c r="W96" s="54"/>
    </row>
    <row r="97" spans="1:23" s="56" customFormat="1" ht="15" customHeight="1" x14ac:dyDescent="0.2">
      <c r="A97" s="377"/>
      <c r="B97" s="380"/>
      <c r="C97" s="380"/>
      <c r="D97" s="380"/>
      <c r="E97" s="102" t="s">
        <v>61</v>
      </c>
      <c r="F97" s="101">
        <v>42</v>
      </c>
      <c r="G97" s="101">
        <v>41</v>
      </c>
      <c r="H97" s="101">
        <v>0</v>
      </c>
      <c r="I97" s="101">
        <v>1</v>
      </c>
      <c r="J97" s="103">
        <v>97.62</v>
      </c>
      <c r="K97" s="101">
        <v>0</v>
      </c>
      <c r="L97" s="101">
        <v>19</v>
      </c>
      <c r="M97" s="101">
        <v>15</v>
      </c>
      <c r="N97" s="101">
        <v>7</v>
      </c>
      <c r="O97" s="101">
        <v>0</v>
      </c>
      <c r="P97" s="221">
        <v>47.44</v>
      </c>
      <c r="Q97" s="54"/>
      <c r="R97" s="54"/>
      <c r="S97" s="54"/>
      <c r="T97" s="55"/>
      <c r="U97" s="54"/>
      <c r="V97" s="54"/>
      <c r="W97" s="54"/>
    </row>
    <row r="98" spans="1:23" s="56" customFormat="1" ht="15" customHeight="1" x14ac:dyDescent="0.2">
      <c r="A98" s="375">
        <v>30</v>
      </c>
      <c r="B98" s="378" t="s">
        <v>163</v>
      </c>
      <c r="C98" s="378" t="s">
        <v>162</v>
      </c>
      <c r="D98" s="378" t="s">
        <v>205</v>
      </c>
      <c r="E98" s="102" t="s">
        <v>36</v>
      </c>
      <c r="F98" s="101">
        <v>8</v>
      </c>
      <c r="G98" s="101">
        <v>8</v>
      </c>
      <c r="H98" s="101">
        <v>0</v>
      </c>
      <c r="I98" s="101">
        <v>0</v>
      </c>
      <c r="J98" s="103">
        <v>100</v>
      </c>
      <c r="K98" s="101">
        <v>0</v>
      </c>
      <c r="L98" s="101">
        <v>4</v>
      </c>
      <c r="M98" s="101">
        <v>3</v>
      </c>
      <c r="N98" s="101">
        <v>1</v>
      </c>
      <c r="O98" s="101">
        <v>0</v>
      </c>
      <c r="P98" s="221">
        <v>47.5</v>
      </c>
      <c r="Q98" s="54"/>
      <c r="R98" s="54"/>
      <c r="S98" s="54"/>
      <c r="T98" s="55"/>
      <c r="U98" s="54"/>
      <c r="V98" s="54"/>
      <c r="W98" s="54"/>
    </row>
    <row r="99" spans="1:23" s="56" customFormat="1" ht="15" customHeight="1" x14ac:dyDescent="0.2">
      <c r="A99" s="376"/>
      <c r="B99" s="379"/>
      <c r="C99" s="379"/>
      <c r="D99" s="379"/>
      <c r="E99" s="102" t="s">
        <v>37</v>
      </c>
      <c r="F99" s="101">
        <v>18</v>
      </c>
      <c r="G99" s="101">
        <v>18</v>
      </c>
      <c r="H99" s="101">
        <v>0</v>
      </c>
      <c r="I99" s="101">
        <v>0</v>
      </c>
      <c r="J99" s="103">
        <v>100</v>
      </c>
      <c r="K99" s="101">
        <v>0</v>
      </c>
      <c r="L99" s="101">
        <v>1</v>
      </c>
      <c r="M99" s="101">
        <v>10</v>
      </c>
      <c r="N99" s="101">
        <v>7</v>
      </c>
      <c r="O99" s="101">
        <v>0</v>
      </c>
      <c r="P99" s="221">
        <v>66.39</v>
      </c>
      <c r="Q99" s="54"/>
      <c r="R99" s="54"/>
      <c r="S99" s="54"/>
      <c r="T99" s="55"/>
      <c r="U99" s="54"/>
      <c r="V99" s="54"/>
      <c r="W99" s="54"/>
    </row>
    <row r="100" spans="1:23" s="56" customFormat="1" ht="15" customHeight="1" x14ac:dyDescent="0.2">
      <c r="A100" s="377"/>
      <c r="B100" s="380"/>
      <c r="C100" s="380"/>
      <c r="D100" s="380"/>
      <c r="E100" s="102" t="s">
        <v>61</v>
      </c>
      <c r="F100" s="101">
        <v>26</v>
      </c>
      <c r="G100" s="101">
        <v>26</v>
      </c>
      <c r="H100" s="101">
        <v>0</v>
      </c>
      <c r="I100" s="101">
        <v>0</v>
      </c>
      <c r="J100" s="103">
        <v>100</v>
      </c>
      <c r="K100" s="101">
        <v>0</v>
      </c>
      <c r="L100" s="101">
        <v>5</v>
      </c>
      <c r="M100" s="101">
        <v>13</v>
      </c>
      <c r="N100" s="101">
        <v>8</v>
      </c>
      <c r="O100" s="101">
        <v>0</v>
      </c>
      <c r="P100" s="221">
        <v>60.58</v>
      </c>
      <c r="Q100" s="54"/>
      <c r="R100" s="54"/>
      <c r="S100" s="54"/>
      <c r="T100" s="55"/>
      <c r="U100" s="54"/>
      <c r="V100" s="54"/>
      <c r="W100" s="54"/>
    </row>
    <row r="101" spans="1:23" s="56" customFormat="1" ht="15" customHeight="1" x14ac:dyDescent="0.2">
      <c r="A101" s="375">
        <v>31</v>
      </c>
      <c r="B101" s="378" t="s">
        <v>163</v>
      </c>
      <c r="C101" s="378" t="s">
        <v>162</v>
      </c>
      <c r="D101" s="378" t="s">
        <v>206</v>
      </c>
      <c r="E101" s="102" t="s">
        <v>36</v>
      </c>
      <c r="F101" s="101">
        <v>17</v>
      </c>
      <c r="G101" s="101">
        <v>17</v>
      </c>
      <c r="H101" s="101">
        <v>0</v>
      </c>
      <c r="I101" s="101">
        <v>0</v>
      </c>
      <c r="J101" s="103">
        <v>100</v>
      </c>
      <c r="K101" s="101">
        <v>0</v>
      </c>
      <c r="L101" s="101">
        <v>3</v>
      </c>
      <c r="M101" s="101">
        <v>8</v>
      </c>
      <c r="N101" s="101">
        <v>6</v>
      </c>
      <c r="O101" s="101">
        <v>0</v>
      </c>
      <c r="P101" s="221">
        <v>55.74</v>
      </c>
      <c r="Q101" s="54"/>
      <c r="R101" s="54"/>
      <c r="S101" s="54"/>
      <c r="T101" s="55"/>
      <c r="U101" s="54"/>
      <c r="V101" s="54"/>
      <c r="W101" s="54"/>
    </row>
    <row r="102" spans="1:23" s="56" customFormat="1" ht="15" customHeight="1" x14ac:dyDescent="0.2">
      <c r="A102" s="376"/>
      <c r="B102" s="379"/>
      <c r="C102" s="379"/>
      <c r="D102" s="379"/>
      <c r="E102" s="102" t="s">
        <v>37</v>
      </c>
      <c r="F102" s="101">
        <v>15</v>
      </c>
      <c r="G102" s="101">
        <v>15</v>
      </c>
      <c r="H102" s="101">
        <v>0</v>
      </c>
      <c r="I102" s="101">
        <v>0</v>
      </c>
      <c r="J102" s="103">
        <v>100</v>
      </c>
      <c r="K102" s="101">
        <v>0</v>
      </c>
      <c r="L102" s="101">
        <v>0</v>
      </c>
      <c r="M102" s="101">
        <v>6</v>
      </c>
      <c r="N102" s="101">
        <v>9</v>
      </c>
      <c r="O102" s="101">
        <v>0</v>
      </c>
      <c r="P102" s="221">
        <v>67.33</v>
      </c>
      <c r="Q102" s="54"/>
      <c r="R102" s="54"/>
      <c r="S102" s="54"/>
      <c r="T102" s="55"/>
      <c r="U102" s="54"/>
      <c r="V102" s="54"/>
      <c r="W102" s="54"/>
    </row>
    <row r="103" spans="1:23" s="56" customFormat="1" ht="15" customHeight="1" x14ac:dyDescent="0.2">
      <c r="A103" s="377"/>
      <c r="B103" s="380"/>
      <c r="C103" s="380"/>
      <c r="D103" s="380"/>
      <c r="E103" s="102" t="s">
        <v>61</v>
      </c>
      <c r="F103" s="101">
        <v>32</v>
      </c>
      <c r="G103" s="101">
        <v>32</v>
      </c>
      <c r="H103" s="101">
        <v>0</v>
      </c>
      <c r="I103" s="101">
        <v>0</v>
      </c>
      <c r="J103" s="103">
        <v>100</v>
      </c>
      <c r="K103" s="101">
        <v>0</v>
      </c>
      <c r="L103" s="101">
        <v>3</v>
      </c>
      <c r="M103" s="101">
        <v>14</v>
      </c>
      <c r="N103" s="101">
        <v>15</v>
      </c>
      <c r="O103" s="101">
        <v>0</v>
      </c>
      <c r="P103" s="221">
        <v>61.17</v>
      </c>
      <c r="Q103" s="54"/>
      <c r="R103" s="54"/>
      <c r="S103" s="54"/>
      <c r="T103" s="55"/>
      <c r="U103" s="54"/>
      <c r="V103" s="54"/>
      <c r="W103" s="54"/>
    </row>
    <row r="104" spans="1:23" s="56" customFormat="1" ht="15" customHeight="1" x14ac:dyDescent="0.2">
      <c r="A104" s="375">
        <v>32</v>
      </c>
      <c r="B104" s="378" t="s">
        <v>163</v>
      </c>
      <c r="C104" s="378" t="s">
        <v>162</v>
      </c>
      <c r="D104" s="378" t="s">
        <v>207</v>
      </c>
      <c r="E104" s="102" t="s">
        <v>36</v>
      </c>
      <c r="F104" s="101">
        <v>20</v>
      </c>
      <c r="G104" s="101">
        <v>20</v>
      </c>
      <c r="H104" s="101">
        <v>0</v>
      </c>
      <c r="I104" s="101">
        <v>0</v>
      </c>
      <c r="J104" s="103">
        <v>100</v>
      </c>
      <c r="K104" s="101">
        <v>0</v>
      </c>
      <c r="L104" s="101">
        <v>7</v>
      </c>
      <c r="M104" s="101">
        <v>11</v>
      </c>
      <c r="N104" s="101">
        <v>2</v>
      </c>
      <c r="O104" s="101">
        <v>0</v>
      </c>
      <c r="P104" s="221">
        <v>52.5</v>
      </c>
      <c r="Q104" s="54"/>
      <c r="R104" s="54"/>
      <c r="S104" s="54"/>
      <c r="T104" s="55"/>
      <c r="U104" s="54"/>
      <c r="V104" s="54"/>
      <c r="W104" s="54"/>
    </row>
    <row r="105" spans="1:23" s="56" customFormat="1" ht="15" customHeight="1" x14ac:dyDescent="0.2">
      <c r="A105" s="376"/>
      <c r="B105" s="379"/>
      <c r="C105" s="379"/>
      <c r="D105" s="379"/>
      <c r="E105" s="102" t="s">
        <v>37</v>
      </c>
      <c r="F105" s="101">
        <v>14</v>
      </c>
      <c r="G105" s="101">
        <v>14</v>
      </c>
      <c r="H105" s="101">
        <v>0</v>
      </c>
      <c r="I105" s="101">
        <v>0</v>
      </c>
      <c r="J105" s="103">
        <v>100</v>
      </c>
      <c r="K105" s="101">
        <v>0</v>
      </c>
      <c r="L105" s="101">
        <v>1</v>
      </c>
      <c r="M105" s="101">
        <v>9</v>
      </c>
      <c r="N105" s="101">
        <v>2</v>
      </c>
      <c r="O105" s="101">
        <v>2</v>
      </c>
      <c r="P105" s="221">
        <v>65.180000000000007</v>
      </c>
      <c r="Q105" s="54"/>
      <c r="R105" s="54"/>
      <c r="S105" s="54"/>
      <c r="T105" s="55"/>
      <c r="U105" s="54"/>
      <c r="V105" s="54"/>
      <c r="W105" s="54"/>
    </row>
    <row r="106" spans="1:23" s="56" customFormat="1" ht="15" customHeight="1" x14ac:dyDescent="0.2">
      <c r="A106" s="377"/>
      <c r="B106" s="380"/>
      <c r="C106" s="380"/>
      <c r="D106" s="380"/>
      <c r="E106" s="102" t="s">
        <v>61</v>
      </c>
      <c r="F106" s="101">
        <v>34</v>
      </c>
      <c r="G106" s="101">
        <v>34</v>
      </c>
      <c r="H106" s="101">
        <v>0</v>
      </c>
      <c r="I106" s="101">
        <v>0</v>
      </c>
      <c r="J106" s="103">
        <v>100</v>
      </c>
      <c r="K106" s="101">
        <v>0</v>
      </c>
      <c r="L106" s="101">
        <v>8</v>
      </c>
      <c r="M106" s="101">
        <v>20</v>
      </c>
      <c r="N106" s="101">
        <v>4</v>
      </c>
      <c r="O106" s="101">
        <v>2</v>
      </c>
      <c r="P106" s="221">
        <v>57.72</v>
      </c>
      <c r="Q106" s="54"/>
      <c r="R106" s="54"/>
      <c r="S106" s="54"/>
      <c r="T106" s="55"/>
      <c r="U106" s="54"/>
      <c r="V106" s="54"/>
      <c r="W106" s="54"/>
    </row>
    <row r="107" spans="1:23" s="56" customFormat="1" ht="15" customHeight="1" x14ac:dyDescent="0.2">
      <c r="A107" s="375">
        <v>33</v>
      </c>
      <c r="B107" s="378" t="s">
        <v>163</v>
      </c>
      <c r="C107" s="378" t="s">
        <v>162</v>
      </c>
      <c r="D107" s="378" t="s">
        <v>209</v>
      </c>
      <c r="E107" s="102" t="s">
        <v>36</v>
      </c>
      <c r="F107" s="101">
        <v>15</v>
      </c>
      <c r="G107" s="101">
        <v>13</v>
      </c>
      <c r="H107" s="101">
        <v>1</v>
      </c>
      <c r="I107" s="101">
        <v>1</v>
      </c>
      <c r="J107" s="103">
        <v>86.67</v>
      </c>
      <c r="K107" s="101">
        <v>0</v>
      </c>
      <c r="L107" s="101">
        <v>6</v>
      </c>
      <c r="M107" s="101">
        <v>5</v>
      </c>
      <c r="N107" s="101">
        <v>2</v>
      </c>
      <c r="O107" s="101">
        <v>0</v>
      </c>
      <c r="P107" s="221">
        <v>41.5</v>
      </c>
      <c r="Q107" s="54"/>
      <c r="R107" s="54"/>
      <c r="S107" s="54"/>
      <c r="T107" s="55"/>
      <c r="U107" s="54"/>
      <c r="V107" s="54"/>
      <c r="W107" s="54"/>
    </row>
    <row r="108" spans="1:23" s="56" customFormat="1" ht="15" customHeight="1" x14ac:dyDescent="0.2">
      <c r="A108" s="376"/>
      <c r="B108" s="379"/>
      <c r="C108" s="379"/>
      <c r="D108" s="379"/>
      <c r="E108" s="102" t="s">
        <v>37</v>
      </c>
      <c r="F108" s="101">
        <v>22</v>
      </c>
      <c r="G108" s="101">
        <v>22</v>
      </c>
      <c r="H108" s="101">
        <v>0</v>
      </c>
      <c r="I108" s="101">
        <v>0</v>
      </c>
      <c r="J108" s="103">
        <v>100</v>
      </c>
      <c r="K108" s="101">
        <v>0</v>
      </c>
      <c r="L108" s="101">
        <v>1</v>
      </c>
      <c r="M108" s="101">
        <v>13</v>
      </c>
      <c r="N108" s="101">
        <v>8</v>
      </c>
      <c r="O108" s="101">
        <v>0</v>
      </c>
      <c r="P108" s="221">
        <v>63.75</v>
      </c>
      <c r="Q108" s="54"/>
      <c r="R108" s="54"/>
      <c r="S108" s="54"/>
      <c r="T108" s="55"/>
      <c r="U108" s="54"/>
      <c r="V108" s="54"/>
      <c r="W108" s="54"/>
    </row>
    <row r="109" spans="1:23" s="56" customFormat="1" ht="15" customHeight="1" x14ac:dyDescent="0.2">
      <c r="A109" s="377"/>
      <c r="B109" s="380"/>
      <c r="C109" s="380"/>
      <c r="D109" s="380"/>
      <c r="E109" s="102" t="s">
        <v>61</v>
      </c>
      <c r="F109" s="101">
        <v>37</v>
      </c>
      <c r="G109" s="101">
        <v>35</v>
      </c>
      <c r="H109" s="101">
        <v>1</v>
      </c>
      <c r="I109" s="101">
        <v>1</v>
      </c>
      <c r="J109" s="103">
        <v>94.59</v>
      </c>
      <c r="K109" s="101">
        <v>0</v>
      </c>
      <c r="L109" s="101">
        <v>7</v>
      </c>
      <c r="M109" s="101">
        <v>18</v>
      </c>
      <c r="N109" s="101">
        <v>10</v>
      </c>
      <c r="O109" s="101">
        <v>0</v>
      </c>
      <c r="P109" s="221">
        <v>54.73</v>
      </c>
      <c r="Q109" s="54"/>
      <c r="R109" s="54"/>
      <c r="S109" s="54"/>
      <c r="T109" s="55"/>
      <c r="U109" s="54"/>
      <c r="V109" s="54"/>
      <c r="W109" s="54"/>
    </row>
    <row r="110" spans="1:23" s="56" customFormat="1" ht="15" customHeight="1" x14ac:dyDescent="0.2">
      <c r="A110" s="375">
        <v>34</v>
      </c>
      <c r="B110" s="378" t="s">
        <v>211</v>
      </c>
      <c r="C110" s="378" t="s">
        <v>162</v>
      </c>
      <c r="D110" s="378" t="s">
        <v>210</v>
      </c>
      <c r="E110" s="102" t="s">
        <v>36</v>
      </c>
      <c r="F110" s="101">
        <v>15</v>
      </c>
      <c r="G110" s="101">
        <v>14</v>
      </c>
      <c r="H110" s="101">
        <v>0</v>
      </c>
      <c r="I110" s="101">
        <v>1</v>
      </c>
      <c r="J110" s="103">
        <v>93.33</v>
      </c>
      <c r="K110" s="101">
        <v>0</v>
      </c>
      <c r="L110" s="101">
        <v>8</v>
      </c>
      <c r="M110" s="101">
        <v>4</v>
      </c>
      <c r="N110" s="101">
        <v>2</v>
      </c>
      <c r="O110" s="101">
        <v>0</v>
      </c>
      <c r="P110" s="221">
        <v>42.83</v>
      </c>
      <c r="Q110" s="54"/>
      <c r="R110" s="54"/>
      <c r="S110" s="54"/>
      <c r="T110" s="55"/>
      <c r="U110" s="54"/>
      <c r="V110" s="54"/>
      <c r="W110" s="54"/>
    </row>
    <row r="111" spans="1:23" s="56" customFormat="1" ht="15" customHeight="1" x14ac:dyDescent="0.2">
      <c r="A111" s="376"/>
      <c r="B111" s="379"/>
      <c r="C111" s="379"/>
      <c r="D111" s="379"/>
      <c r="E111" s="102" t="s">
        <v>37</v>
      </c>
      <c r="F111" s="101">
        <v>20</v>
      </c>
      <c r="G111" s="101">
        <v>20</v>
      </c>
      <c r="H111" s="101">
        <v>0</v>
      </c>
      <c r="I111" s="101">
        <v>0</v>
      </c>
      <c r="J111" s="103">
        <v>100</v>
      </c>
      <c r="K111" s="101">
        <v>0</v>
      </c>
      <c r="L111" s="101">
        <v>4</v>
      </c>
      <c r="M111" s="101">
        <v>10</v>
      </c>
      <c r="N111" s="101">
        <v>6</v>
      </c>
      <c r="O111" s="101">
        <v>0</v>
      </c>
      <c r="P111" s="221">
        <v>60.88</v>
      </c>
      <c r="Q111" s="54"/>
      <c r="R111" s="54"/>
      <c r="S111" s="54"/>
      <c r="T111" s="55"/>
      <c r="U111" s="54"/>
      <c r="V111" s="54"/>
      <c r="W111" s="54"/>
    </row>
    <row r="112" spans="1:23" s="56" customFormat="1" ht="15" customHeight="1" x14ac:dyDescent="0.2">
      <c r="A112" s="377"/>
      <c r="B112" s="380"/>
      <c r="C112" s="380"/>
      <c r="D112" s="380"/>
      <c r="E112" s="102" t="s">
        <v>61</v>
      </c>
      <c r="F112" s="101">
        <v>35</v>
      </c>
      <c r="G112" s="101">
        <v>34</v>
      </c>
      <c r="H112" s="101">
        <v>0</v>
      </c>
      <c r="I112" s="101">
        <v>1</v>
      </c>
      <c r="J112" s="103">
        <v>97.14</v>
      </c>
      <c r="K112" s="101">
        <v>0</v>
      </c>
      <c r="L112" s="101">
        <v>12</v>
      </c>
      <c r="M112" s="101">
        <v>14</v>
      </c>
      <c r="N112" s="101">
        <v>8</v>
      </c>
      <c r="O112" s="101">
        <v>0</v>
      </c>
      <c r="P112" s="221">
        <v>53.14</v>
      </c>
      <c r="Q112" s="54"/>
      <c r="R112" s="54"/>
      <c r="S112" s="54"/>
      <c r="T112" s="55"/>
      <c r="U112" s="54"/>
      <c r="V112" s="54"/>
      <c r="W112" s="54"/>
    </row>
    <row r="113" spans="1:23" s="56" customFormat="1" ht="15" customHeight="1" x14ac:dyDescent="0.2">
      <c r="A113" s="375">
        <v>35</v>
      </c>
      <c r="B113" s="378" t="s">
        <v>165</v>
      </c>
      <c r="C113" s="378" t="s">
        <v>162</v>
      </c>
      <c r="D113" s="378" t="s">
        <v>214</v>
      </c>
      <c r="E113" s="102" t="s">
        <v>36</v>
      </c>
      <c r="F113" s="101">
        <v>8</v>
      </c>
      <c r="G113" s="101">
        <v>8</v>
      </c>
      <c r="H113" s="101">
        <v>0</v>
      </c>
      <c r="I113" s="101">
        <v>0</v>
      </c>
      <c r="J113" s="103">
        <v>100</v>
      </c>
      <c r="K113" s="101">
        <v>0</v>
      </c>
      <c r="L113" s="101">
        <v>1</v>
      </c>
      <c r="M113" s="101">
        <v>7</v>
      </c>
      <c r="N113" s="101">
        <v>0</v>
      </c>
      <c r="O113" s="101">
        <v>0</v>
      </c>
      <c r="P113" s="221">
        <v>53.13</v>
      </c>
      <c r="Q113" s="54"/>
      <c r="R113" s="54"/>
      <c r="S113" s="54"/>
      <c r="T113" s="55"/>
      <c r="U113" s="54"/>
      <c r="V113" s="54"/>
      <c r="W113" s="54"/>
    </row>
    <row r="114" spans="1:23" s="56" customFormat="1" ht="15" customHeight="1" x14ac:dyDescent="0.2">
      <c r="A114" s="376"/>
      <c r="B114" s="379"/>
      <c r="C114" s="379"/>
      <c r="D114" s="379"/>
      <c r="E114" s="102" t="s">
        <v>37</v>
      </c>
      <c r="F114" s="101">
        <v>6</v>
      </c>
      <c r="G114" s="101">
        <v>6</v>
      </c>
      <c r="H114" s="101">
        <v>0</v>
      </c>
      <c r="I114" s="101">
        <v>0</v>
      </c>
      <c r="J114" s="103">
        <v>100</v>
      </c>
      <c r="K114" s="101">
        <v>0</v>
      </c>
      <c r="L114" s="101">
        <v>1</v>
      </c>
      <c r="M114" s="101">
        <v>2</v>
      </c>
      <c r="N114" s="101">
        <v>3</v>
      </c>
      <c r="O114" s="101">
        <v>0</v>
      </c>
      <c r="P114" s="221">
        <v>66.25</v>
      </c>
      <c r="Q114" s="54"/>
      <c r="R114" s="54"/>
      <c r="S114" s="54"/>
      <c r="T114" s="55"/>
      <c r="U114" s="54"/>
      <c r="V114" s="54"/>
      <c r="W114" s="54"/>
    </row>
    <row r="115" spans="1:23" s="56" customFormat="1" ht="15" customHeight="1" x14ac:dyDescent="0.2">
      <c r="A115" s="377"/>
      <c r="B115" s="380"/>
      <c r="C115" s="380"/>
      <c r="D115" s="380"/>
      <c r="E115" s="102" t="s">
        <v>61</v>
      </c>
      <c r="F115" s="101">
        <v>14</v>
      </c>
      <c r="G115" s="101">
        <v>14</v>
      </c>
      <c r="H115" s="101">
        <v>0</v>
      </c>
      <c r="I115" s="101">
        <v>0</v>
      </c>
      <c r="J115" s="103">
        <v>100</v>
      </c>
      <c r="K115" s="101">
        <v>0</v>
      </c>
      <c r="L115" s="101">
        <v>2</v>
      </c>
      <c r="M115" s="101">
        <v>9</v>
      </c>
      <c r="N115" s="101">
        <v>3</v>
      </c>
      <c r="O115" s="101">
        <v>0</v>
      </c>
      <c r="P115" s="221">
        <v>58.75</v>
      </c>
      <c r="Q115" s="54"/>
      <c r="R115" s="54"/>
      <c r="S115" s="54"/>
      <c r="T115" s="55"/>
      <c r="U115" s="54"/>
      <c r="V115" s="54"/>
      <c r="W115" s="54"/>
    </row>
    <row r="116" spans="1:23" s="56" customFormat="1" ht="15" customHeight="1" x14ac:dyDescent="0.2">
      <c r="A116" s="375">
        <v>36</v>
      </c>
      <c r="B116" s="378" t="s">
        <v>163</v>
      </c>
      <c r="C116" s="378" t="s">
        <v>162</v>
      </c>
      <c r="D116" s="378" t="s">
        <v>217</v>
      </c>
      <c r="E116" s="102" t="s">
        <v>36</v>
      </c>
      <c r="F116" s="101">
        <v>18</v>
      </c>
      <c r="G116" s="101">
        <v>18</v>
      </c>
      <c r="H116" s="101">
        <v>0</v>
      </c>
      <c r="I116" s="101">
        <v>0</v>
      </c>
      <c r="J116" s="103">
        <v>100</v>
      </c>
      <c r="K116" s="101">
        <v>0</v>
      </c>
      <c r="L116" s="101">
        <v>0</v>
      </c>
      <c r="M116" s="101">
        <v>10</v>
      </c>
      <c r="N116" s="101">
        <v>8</v>
      </c>
      <c r="O116" s="101">
        <v>0</v>
      </c>
      <c r="P116" s="221">
        <v>63.61</v>
      </c>
      <c r="Q116" s="54"/>
      <c r="R116" s="54"/>
      <c r="S116" s="54"/>
      <c r="T116" s="55"/>
      <c r="U116" s="54"/>
      <c r="V116" s="54"/>
      <c r="W116" s="54"/>
    </row>
    <row r="117" spans="1:23" s="56" customFormat="1" ht="15" customHeight="1" x14ac:dyDescent="0.2">
      <c r="A117" s="376"/>
      <c r="B117" s="379"/>
      <c r="C117" s="379"/>
      <c r="D117" s="379"/>
      <c r="E117" s="102" t="s">
        <v>37</v>
      </c>
      <c r="F117" s="101">
        <v>12</v>
      </c>
      <c r="G117" s="101">
        <v>11</v>
      </c>
      <c r="H117" s="101">
        <v>0</v>
      </c>
      <c r="I117" s="101">
        <v>1</v>
      </c>
      <c r="J117" s="103">
        <v>91.67</v>
      </c>
      <c r="K117" s="101">
        <v>0</v>
      </c>
      <c r="L117" s="101">
        <v>0</v>
      </c>
      <c r="M117" s="101">
        <v>3</v>
      </c>
      <c r="N117" s="101">
        <v>7</v>
      </c>
      <c r="O117" s="101">
        <v>1</v>
      </c>
      <c r="P117" s="221">
        <v>69.17</v>
      </c>
      <c r="Q117" s="54"/>
      <c r="R117" s="54"/>
      <c r="S117" s="54"/>
      <c r="T117" s="55"/>
      <c r="U117" s="54"/>
      <c r="V117" s="54"/>
      <c r="W117" s="54"/>
    </row>
    <row r="118" spans="1:23" s="56" customFormat="1" ht="15" customHeight="1" x14ac:dyDescent="0.2">
      <c r="A118" s="377"/>
      <c r="B118" s="380"/>
      <c r="C118" s="380"/>
      <c r="D118" s="380"/>
      <c r="E118" s="102" t="s">
        <v>61</v>
      </c>
      <c r="F118" s="101">
        <v>30</v>
      </c>
      <c r="G118" s="101">
        <v>29</v>
      </c>
      <c r="H118" s="101">
        <v>0</v>
      </c>
      <c r="I118" s="101">
        <v>1</v>
      </c>
      <c r="J118" s="103">
        <v>96.67</v>
      </c>
      <c r="K118" s="101">
        <v>0</v>
      </c>
      <c r="L118" s="101">
        <v>0</v>
      </c>
      <c r="M118" s="101">
        <v>13</v>
      </c>
      <c r="N118" s="101">
        <v>15</v>
      </c>
      <c r="O118" s="101">
        <v>1</v>
      </c>
      <c r="P118" s="221">
        <v>65.83</v>
      </c>
      <c r="Q118" s="54"/>
      <c r="R118" s="54"/>
      <c r="S118" s="54"/>
      <c r="T118" s="55"/>
      <c r="U118" s="54"/>
      <c r="V118" s="54"/>
      <c r="W118" s="54"/>
    </row>
    <row r="119" spans="1:23" s="56" customFormat="1" ht="15" customHeight="1" x14ac:dyDescent="0.2">
      <c r="A119" s="375">
        <v>37</v>
      </c>
      <c r="B119" s="378" t="s">
        <v>163</v>
      </c>
      <c r="C119" s="378" t="s">
        <v>162</v>
      </c>
      <c r="D119" s="378" t="s">
        <v>218</v>
      </c>
      <c r="E119" s="102" t="s">
        <v>36</v>
      </c>
      <c r="F119" s="101">
        <v>8</v>
      </c>
      <c r="G119" s="101">
        <v>8</v>
      </c>
      <c r="H119" s="101">
        <v>0</v>
      </c>
      <c r="I119" s="101">
        <v>0</v>
      </c>
      <c r="J119" s="103">
        <v>100</v>
      </c>
      <c r="K119" s="101">
        <v>0</v>
      </c>
      <c r="L119" s="101">
        <v>3</v>
      </c>
      <c r="M119" s="101">
        <v>5</v>
      </c>
      <c r="N119" s="101">
        <v>0</v>
      </c>
      <c r="O119" s="101">
        <v>0</v>
      </c>
      <c r="P119" s="221">
        <v>48.75</v>
      </c>
      <c r="Q119" s="54"/>
      <c r="R119" s="54"/>
      <c r="S119" s="54"/>
      <c r="T119" s="55"/>
      <c r="U119" s="54"/>
      <c r="V119" s="54"/>
      <c r="W119" s="54"/>
    </row>
    <row r="120" spans="1:23" s="56" customFormat="1" ht="15" customHeight="1" x14ac:dyDescent="0.2">
      <c r="A120" s="376"/>
      <c r="B120" s="379"/>
      <c r="C120" s="379"/>
      <c r="D120" s="379"/>
      <c r="E120" s="102" t="s">
        <v>37</v>
      </c>
      <c r="F120" s="101">
        <v>3</v>
      </c>
      <c r="G120" s="101">
        <v>3</v>
      </c>
      <c r="H120" s="101">
        <v>0</v>
      </c>
      <c r="I120" s="101">
        <v>0</v>
      </c>
      <c r="J120" s="103">
        <v>100</v>
      </c>
      <c r="K120" s="101">
        <v>0</v>
      </c>
      <c r="L120" s="101">
        <v>1</v>
      </c>
      <c r="M120" s="101">
        <v>2</v>
      </c>
      <c r="N120" s="101">
        <v>0</v>
      </c>
      <c r="O120" s="101">
        <v>0</v>
      </c>
      <c r="P120" s="221">
        <v>42.5</v>
      </c>
      <c r="Q120" s="54"/>
      <c r="R120" s="54"/>
      <c r="S120" s="54"/>
      <c r="T120" s="55"/>
      <c r="U120" s="54"/>
      <c r="V120" s="54"/>
      <c r="W120" s="54"/>
    </row>
    <row r="121" spans="1:23" s="56" customFormat="1" ht="15" customHeight="1" x14ac:dyDescent="0.2">
      <c r="A121" s="377"/>
      <c r="B121" s="380"/>
      <c r="C121" s="380"/>
      <c r="D121" s="380"/>
      <c r="E121" s="102" t="s">
        <v>61</v>
      </c>
      <c r="F121" s="101">
        <v>11</v>
      </c>
      <c r="G121" s="101">
        <v>11</v>
      </c>
      <c r="H121" s="101">
        <v>0</v>
      </c>
      <c r="I121" s="101">
        <v>0</v>
      </c>
      <c r="J121" s="103">
        <v>100</v>
      </c>
      <c r="K121" s="101">
        <v>0</v>
      </c>
      <c r="L121" s="101">
        <v>4</v>
      </c>
      <c r="M121" s="101">
        <v>7</v>
      </c>
      <c r="N121" s="101">
        <v>0</v>
      </c>
      <c r="O121" s="101">
        <v>0</v>
      </c>
      <c r="P121" s="221">
        <v>47.05</v>
      </c>
      <c r="Q121" s="54"/>
      <c r="R121" s="54"/>
      <c r="S121" s="54"/>
      <c r="T121" s="55"/>
      <c r="U121" s="54"/>
      <c r="V121" s="54"/>
      <c r="W121" s="54"/>
    </row>
    <row r="122" spans="1:23" s="56" customFormat="1" ht="15" customHeight="1" x14ac:dyDescent="0.2">
      <c r="A122" s="375">
        <v>38</v>
      </c>
      <c r="B122" s="378" t="s">
        <v>163</v>
      </c>
      <c r="C122" s="378" t="s">
        <v>162</v>
      </c>
      <c r="D122" s="378" t="s">
        <v>220</v>
      </c>
      <c r="E122" s="102" t="s">
        <v>36</v>
      </c>
      <c r="F122" s="101">
        <v>6</v>
      </c>
      <c r="G122" s="101">
        <v>6</v>
      </c>
      <c r="H122" s="101">
        <v>0</v>
      </c>
      <c r="I122" s="101">
        <v>0</v>
      </c>
      <c r="J122" s="103">
        <v>100</v>
      </c>
      <c r="K122" s="101">
        <v>0</v>
      </c>
      <c r="L122" s="101">
        <v>3</v>
      </c>
      <c r="M122" s="101">
        <v>1</v>
      </c>
      <c r="N122" s="101">
        <v>2</v>
      </c>
      <c r="O122" s="101">
        <v>0</v>
      </c>
      <c r="P122" s="221">
        <v>52.5</v>
      </c>
      <c r="Q122" s="54"/>
      <c r="R122" s="54"/>
      <c r="S122" s="54"/>
      <c r="T122" s="55"/>
      <c r="U122" s="54"/>
      <c r="V122" s="54"/>
      <c r="W122" s="54"/>
    </row>
    <row r="123" spans="1:23" s="56" customFormat="1" ht="15" customHeight="1" x14ac:dyDescent="0.2">
      <c r="A123" s="376"/>
      <c r="B123" s="379"/>
      <c r="C123" s="379"/>
      <c r="D123" s="379"/>
      <c r="E123" s="102" t="s">
        <v>37</v>
      </c>
      <c r="F123" s="101">
        <v>9</v>
      </c>
      <c r="G123" s="101">
        <v>9</v>
      </c>
      <c r="H123" s="101">
        <v>0</v>
      </c>
      <c r="I123" s="101">
        <v>0</v>
      </c>
      <c r="J123" s="103">
        <v>100</v>
      </c>
      <c r="K123" s="101">
        <v>0</v>
      </c>
      <c r="L123" s="101">
        <v>0</v>
      </c>
      <c r="M123" s="101">
        <v>4</v>
      </c>
      <c r="N123" s="101">
        <v>2</v>
      </c>
      <c r="O123" s="101">
        <v>3</v>
      </c>
      <c r="P123" s="221">
        <v>74.44</v>
      </c>
      <c r="Q123" s="54"/>
      <c r="R123" s="54"/>
      <c r="S123" s="54"/>
      <c r="T123" s="55"/>
      <c r="U123" s="54"/>
      <c r="V123" s="54"/>
      <c r="W123" s="54"/>
    </row>
    <row r="124" spans="1:23" s="56" customFormat="1" ht="15" customHeight="1" x14ac:dyDescent="0.2">
      <c r="A124" s="377"/>
      <c r="B124" s="380"/>
      <c r="C124" s="380"/>
      <c r="D124" s="380"/>
      <c r="E124" s="102" t="s">
        <v>61</v>
      </c>
      <c r="F124" s="101">
        <v>15</v>
      </c>
      <c r="G124" s="101">
        <v>15</v>
      </c>
      <c r="H124" s="101">
        <v>0</v>
      </c>
      <c r="I124" s="101">
        <v>0</v>
      </c>
      <c r="J124" s="103">
        <v>100</v>
      </c>
      <c r="K124" s="101">
        <v>0</v>
      </c>
      <c r="L124" s="101">
        <v>3</v>
      </c>
      <c r="M124" s="101">
        <v>5</v>
      </c>
      <c r="N124" s="101">
        <v>4</v>
      </c>
      <c r="O124" s="101">
        <v>3</v>
      </c>
      <c r="P124" s="221">
        <v>65.67</v>
      </c>
      <c r="Q124" s="54"/>
      <c r="R124" s="54"/>
      <c r="S124" s="54"/>
      <c r="T124" s="55"/>
      <c r="U124" s="54"/>
      <c r="V124" s="54"/>
      <c r="W124" s="54"/>
    </row>
    <row r="125" spans="1:23" s="56" customFormat="1" ht="15" customHeight="1" x14ac:dyDescent="0.2">
      <c r="A125" s="389" t="s">
        <v>48</v>
      </c>
      <c r="B125" s="390"/>
      <c r="C125" s="390"/>
      <c r="D125" s="390"/>
      <c r="E125" s="104" t="s">
        <v>36</v>
      </c>
      <c r="F125" s="92">
        <f>IFERROR(SUMIF($E$11:$E$124,$E$125,F11:F124),"")</f>
        <v>483</v>
      </c>
      <c r="G125" s="92">
        <f>IFERROR(SUMIF($E$11:$E$124,$E$125,G11:G124),"")</f>
        <v>474</v>
      </c>
      <c r="H125" s="92">
        <f>IFERROR(SUMIF($E$11:$E$124,$E$125,H11:H124),"")</f>
        <v>1</v>
      </c>
      <c r="I125" s="92">
        <f>IFERROR(SUMIF($E$11:$E$124,$E$125,I11:I124),"")</f>
        <v>8</v>
      </c>
      <c r="J125" s="96">
        <f>IFERROR(IF(F125&gt;0,ROUND((G125/F125)*100,2),0),"")</f>
        <v>98.14</v>
      </c>
      <c r="K125" s="92">
        <f>IFERROR(SUMIF($E$11:$E$124,$E$125,K11:K124),"")</f>
        <v>1</v>
      </c>
      <c r="L125" s="92">
        <f>IFERROR(SUMIF($E$11:$E$124,$E$125,L11:L124),"")</f>
        <v>164</v>
      </c>
      <c r="M125" s="92">
        <f>IFERROR(SUMIF($E$11:$E$124,$E$125,M11:M124),"")</f>
        <v>229</v>
      </c>
      <c r="N125" s="92">
        <f>IFERROR(SUMIF($E$11:$E$124,$E$125,N11:N124),"")</f>
        <v>73</v>
      </c>
      <c r="O125" s="92">
        <f>IFERROR(SUMIF($E$11:$E$124,$E$125,O11:O124),"")</f>
        <v>7</v>
      </c>
      <c r="P125" s="97">
        <v>49.81</v>
      </c>
      <c r="Q125" s="54"/>
      <c r="R125" s="54"/>
      <c r="S125" s="54"/>
      <c r="T125" s="55"/>
      <c r="U125" s="54"/>
      <c r="V125" s="54"/>
      <c r="W125" s="54"/>
    </row>
    <row r="126" spans="1:23" s="56" customFormat="1" ht="15" customHeight="1" x14ac:dyDescent="0.2">
      <c r="A126" s="391"/>
      <c r="B126" s="392"/>
      <c r="C126" s="392"/>
      <c r="D126" s="392"/>
      <c r="E126" s="104" t="s">
        <v>37</v>
      </c>
      <c r="F126" s="92">
        <f>IFERROR(SUMIF($E$11:$E$124,$E$126,F11:F124),"NIL")</f>
        <v>460</v>
      </c>
      <c r="G126" s="92">
        <f>IFERROR(SUMIF($E$11:$E$124,$E$126,G11:G124),"")</f>
        <v>448</v>
      </c>
      <c r="H126" s="92">
        <f>IFERROR(SUMIF($E$11:$E$124,$E$126,H11:H124),"")</f>
        <v>5</v>
      </c>
      <c r="I126" s="92">
        <f>IFERROR(SUMIF($E$11:$E$124,$E$126,I11:I124),"")</f>
        <v>7</v>
      </c>
      <c r="J126" s="96">
        <f>IFERROR(IF(F126&gt;0,ROUND((G126/F126)*100,2),0),"")</f>
        <v>97.39</v>
      </c>
      <c r="K126" s="92">
        <f>IFERROR(SUMIF($E$11:$E$124,$E$126,K11:K124),"")</f>
        <v>0</v>
      </c>
      <c r="L126" s="92">
        <f>IFERROR(SUMIF($E$11:$E$124,$E$126,L11:L124),"")</f>
        <v>77</v>
      </c>
      <c r="M126" s="92">
        <f>IFERROR(SUMIF($E$11:$E$124,$E$126,M11:M124),"")</f>
        <v>218</v>
      </c>
      <c r="N126" s="92">
        <f>IFERROR(SUMIF($E$11:$E$124,$E$126,N11:N124),"")</f>
        <v>138</v>
      </c>
      <c r="O126" s="92">
        <f>IFERROR(SUMIF($E$11:$E$124,$E$126,O11:O124),"")</f>
        <v>15</v>
      </c>
      <c r="P126" s="97">
        <v>59.68</v>
      </c>
      <c r="Q126" s="54"/>
      <c r="R126" s="54"/>
      <c r="S126" s="54"/>
      <c r="T126" s="55"/>
      <c r="U126" s="54"/>
      <c r="V126" s="54"/>
      <c r="W126" s="54"/>
    </row>
    <row r="127" spans="1:23" s="56" customFormat="1" ht="15" customHeight="1" x14ac:dyDescent="0.2">
      <c r="A127" s="393"/>
      <c r="B127" s="394"/>
      <c r="C127" s="394"/>
      <c r="D127" s="394"/>
      <c r="E127" s="104" t="s">
        <v>61</v>
      </c>
      <c r="F127" s="92">
        <f>IFERROR(SUMIF($E$11:$E$124,$E$127,F11:F124),"")</f>
        <v>943</v>
      </c>
      <c r="G127" s="92">
        <f>IFERROR(SUMIF($E$11:$E$124,$E$127,G11:G124),"")</f>
        <v>922</v>
      </c>
      <c r="H127" s="92">
        <f>IFERROR(SUMIF($E$11:$E$124,$E$127,H11:H124),"")</f>
        <v>6</v>
      </c>
      <c r="I127" s="92">
        <f>IFERROR(SUMIF($E$11:$E$124,$E$127,I11:I124),"")</f>
        <v>15</v>
      </c>
      <c r="J127" s="96">
        <f>IFERROR(IF(F127&gt;0,ROUND((G127/F127)*100,2),0),"")</f>
        <v>97.77</v>
      </c>
      <c r="K127" s="92">
        <f>IFERROR(SUMIF($E$11:$E$124,$E$127,K11:K124),"")</f>
        <v>1</v>
      </c>
      <c r="L127" s="92">
        <f>IFERROR(SUMIF($E$11:$E$124,$E$127,L11:L124),"")</f>
        <v>241</v>
      </c>
      <c r="M127" s="92">
        <f>IFERROR(SUMIF($E$11:$E$124,$E$127,M11:M124),"")</f>
        <v>447</v>
      </c>
      <c r="N127" s="92">
        <f>IFERROR(SUMIF($E$11:$E$124,$E$127,N11:N124),"")</f>
        <v>211</v>
      </c>
      <c r="O127" s="92">
        <f>IFERROR(SUMIF($E$11:$E$124,$E$127,O11:O124),"")</f>
        <v>22</v>
      </c>
      <c r="P127" s="97">
        <v>54.62</v>
      </c>
      <c r="Q127" s="54"/>
      <c r="R127" s="54"/>
      <c r="S127" s="54"/>
      <c r="T127" s="55"/>
      <c r="U127" s="54"/>
      <c r="V127" s="54"/>
      <c r="W127" s="54"/>
    </row>
    <row r="128" spans="1:23" ht="20.100000000000001" customHeight="1" x14ac:dyDescent="0.2">
      <c r="A128" s="395" t="s">
        <v>160</v>
      </c>
      <c r="B128" s="396"/>
      <c r="C128" s="396"/>
      <c r="D128" s="397"/>
      <c r="E128" s="397"/>
      <c r="F128" s="397"/>
      <c r="G128" s="397"/>
      <c r="H128" s="397"/>
      <c r="I128" s="397"/>
      <c r="J128" s="397"/>
      <c r="K128" s="397"/>
      <c r="L128" s="397"/>
      <c r="M128" s="397"/>
      <c r="N128" s="397"/>
      <c r="O128" s="397"/>
      <c r="P128" s="398"/>
    </row>
    <row r="129" spans="1:23" s="68" customFormat="1" ht="20.100000000000001" customHeight="1" x14ac:dyDescent="0.2">
      <c r="A129" s="62"/>
      <c r="B129" s="60" t="s">
        <v>554</v>
      </c>
      <c r="C129" s="60"/>
      <c r="D129" s="63"/>
      <c r="E129" s="61"/>
      <c r="F129" s="61"/>
      <c r="G129" s="61"/>
      <c r="H129" s="61"/>
      <c r="I129" s="61"/>
      <c r="J129" s="61"/>
      <c r="K129" s="61"/>
      <c r="L129" s="61"/>
      <c r="M129" s="61"/>
      <c r="N129" s="252"/>
      <c r="O129" s="61"/>
      <c r="P129" s="64"/>
      <c r="Q129" s="66"/>
      <c r="R129" s="66"/>
      <c r="S129" s="66"/>
      <c r="T129" s="67"/>
      <c r="U129" s="66"/>
      <c r="V129" s="66"/>
      <c r="W129" s="66"/>
    </row>
    <row r="130" spans="1:23" s="68" customFormat="1" ht="20.100000000000001" customHeight="1" x14ac:dyDescent="0.2">
      <c r="A130" s="381">
        <v>43251</v>
      </c>
      <c r="B130" s="382"/>
      <c r="C130" s="382"/>
      <c r="D130" s="382"/>
      <c r="E130" s="382"/>
      <c r="F130" s="38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3"/>
      <c r="Q130" s="66"/>
      <c r="R130" s="66"/>
      <c r="S130" s="66"/>
      <c r="T130" s="67"/>
      <c r="U130" s="66"/>
      <c r="V130" s="66"/>
      <c r="W130" s="66"/>
    </row>
    <row r="131" spans="1:23" s="68" customFormat="1" ht="20.100000000000001" customHeight="1" x14ac:dyDescent="0.2">
      <c r="A131" s="62"/>
      <c r="B131" s="60" t="s">
        <v>555</v>
      </c>
      <c r="C131" s="60"/>
      <c r="D131" s="53"/>
      <c r="E131" s="61"/>
      <c r="F131" s="61"/>
      <c r="G131" s="61"/>
      <c r="H131" s="61"/>
      <c r="I131" s="61"/>
      <c r="J131" s="61"/>
      <c r="K131" s="61"/>
      <c r="L131" s="61"/>
      <c r="M131" s="61"/>
      <c r="N131" s="252"/>
      <c r="O131" s="61"/>
      <c r="P131" s="64"/>
      <c r="Q131" s="66"/>
      <c r="R131" s="66"/>
      <c r="S131" s="66"/>
      <c r="T131" s="67"/>
      <c r="U131" s="66"/>
      <c r="V131" s="66"/>
      <c r="W131" s="66"/>
    </row>
    <row r="132" spans="1:23" s="68" customFormat="1" ht="20.100000000000001" customHeight="1" thickBot="1" x14ac:dyDescent="0.25">
      <c r="A132" s="384"/>
      <c r="B132" s="385"/>
      <c r="C132" s="385"/>
      <c r="D132" s="386"/>
      <c r="E132" s="387"/>
      <c r="F132" s="387"/>
      <c r="G132" s="387"/>
      <c r="H132" s="387"/>
      <c r="I132" s="387"/>
      <c r="J132" s="387"/>
      <c r="K132" s="387"/>
      <c r="L132" s="387"/>
      <c r="M132" s="387"/>
      <c r="N132" s="387"/>
      <c r="O132" s="387"/>
      <c r="P132" s="388"/>
      <c r="Q132" s="66"/>
      <c r="R132" s="66"/>
      <c r="S132" s="66"/>
      <c r="T132" s="67"/>
      <c r="U132" s="66"/>
      <c r="V132" s="66"/>
      <c r="W132" s="66"/>
    </row>
    <row r="1114" spans="1:23" ht="24.95" customHeight="1" x14ac:dyDescent="0.2">
      <c r="A1114" s="105"/>
      <c r="B1114" s="105"/>
      <c r="C1114" s="105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41"/>
      <c r="O1114" s="2"/>
      <c r="P1114" s="2"/>
      <c r="Q1114" s="2"/>
      <c r="R1114" s="2"/>
      <c r="S1114" s="2"/>
      <c r="T1114" s="2"/>
      <c r="U1114" s="2"/>
      <c r="V1114" s="2"/>
      <c r="W1114" s="2"/>
    </row>
    <row r="1115" spans="1:23" ht="24.95" customHeight="1" x14ac:dyDescent="0.2">
      <c r="A1115" s="106"/>
      <c r="B1115" s="106"/>
      <c r="C1115" s="106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41"/>
      <c r="O1115" s="2"/>
      <c r="P1115" s="2"/>
      <c r="Q1115" s="2"/>
      <c r="R1115" s="2"/>
      <c r="S1115" s="2"/>
      <c r="T1115" s="2"/>
      <c r="U1115" s="2"/>
      <c r="V1115" s="2"/>
      <c r="W1115" s="2"/>
    </row>
    <row r="1116" spans="1:23" ht="24.95" customHeight="1" x14ac:dyDescent="0.2">
      <c r="A1116" s="106"/>
      <c r="B1116" s="106"/>
      <c r="C1116" s="106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41"/>
      <c r="O1116" s="2"/>
      <c r="P1116" s="2"/>
      <c r="Q1116" s="2"/>
      <c r="R1116" s="2"/>
      <c r="S1116" s="2"/>
      <c r="T1116" s="2"/>
      <c r="U1116" s="2"/>
      <c r="V1116" s="2"/>
      <c r="W1116" s="2"/>
    </row>
    <row r="1117" spans="1:23" ht="24.95" customHeight="1" x14ac:dyDescent="0.2">
      <c r="A1117" s="106"/>
      <c r="B1117" s="106"/>
      <c r="C1117" s="106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41"/>
      <c r="O1117" s="2"/>
      <c r="P1117" s="2"/>
      <c r="Q1117" s="2"/>
      <c r="R1117" s="2"/>
      <c r="S1117" s="2"/>
      <c r="T1117" s="2"/>
      <c r="U1117" s="2"/>
      <c r="V1117" s="2"/>
      <c r="W1117" s="2"/>
    </row>
    <row r="1118" spans="1:23" ht="24.95" customHeight="1" x14ac:dyDescent="0.2">
      <c r="A1118" s="106"/>
      <c r="B1118" s="106"/>
      <c r="C1118" s="106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41"/>
      <c r="O1118" s="2"/>
      <c r="P1118" s="2"/>
      <c r="Q1118" s="2"/>
      <c r="R1118" s="2"/>
      <c r="S1118" s="2"/>
      <c r="T1118" s="2"/>
      <c r="U1118" s="2"/>
      <c r="V1118" s="2"/>
      <c r="W1118" s="2"/>
    </row>
    <row r="1119" spans="1:23" ht="24.95" customHeight="1" x14ac:dyDescent="0.2">
      <c r="A1119" s="106"/>
      <c r="B1119" s="106"/>
      <c r="C1119" s="106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41"/>
      <c r="O1119" s="2"/>
      <c r="P1119" s="2"/>
      <c r="Q1119" s="2"/>
      <c r="R1119" s="2"/>
      <c r="S1119" s="2"/>
      <c r="T1119" s="2"/>
      <c r="U1119" s="2"/>
      <c r="V1119" s="2"/>
      <c r="W1119" s="2"/>
    </row>
    <row r="1120" spans="1:23" ht="24.95" customHeight="1" x14ac:dyDescent="0.2">
      <c r="A1120" s="106"/>
      <c r="B1120" s="106"/>
      <c r="C1120" s="106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41"/>
      <c r="O1120" s="2"/>
      <c r="P1120" s="2"/>
      <c r="Q1120" s="2"/>
      <c r="R1120" s="2"/>
      <c r="S1120" s="2"/>
      <c r="T1120" s="2"/>
      <c r="U1120" s="2"/>
      <c r="V1120" s="2"/>
      <c r="W1120" s="2"/>
    </row>
    <row r="1121" spans="1:23" ht="24.95" customHeight="1" x14ac:dyDescent="0.2">
      <c r="A1121" s="106"/>
      <c r="B1121" s="106"/>
      <c r="C1121" s="106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41"/>
      <c r="O1121" s="2"/>
      <c r="P1121" s="2"/>
      <c r="Q1121" s="2"/>
      <c r="R1121" s="2"/>
      <c r="S1121" s="2"/>
      <c r="T1121" s="2"/>
      <c r="U1121" s="2"/>
      <c r="V1121" s="2"/>
      <c r="W1121" s="2"/>
    </row>
    <row r="1122" spans="1:23" ht="24.95" customHeight="1" x14ac:dyDescent="0.2">
      <c r="A1122" s="106"/>
      <c r="B1122" s="106"/>
      <c r="C1122" s="106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41"/>
      <c r="O1122" s="2"/>
      <c r="P1122" s="2"/>
      <c r="Q1122" s="2"/>
      <c r="R1122" s="2"/>
      <c r="S1122" s="2"/>
      <c r="T1122" s="2"/>
      <c r="U1122" s="2"/>
      <c r="V1122" s="2"/>
      <c r="W1122" s="2"/>
    </row>
    <row r="1123" spans="1:23" ht="24.95" customHeight="1" x14ac:dyDescent="0.2">
      <c r="A1123" s="106"/>
      <c r="B1123" s="106"/>
      <c r="C1123" s="106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41"/>
      <c r="O1123" s="2"/>
      <c r="P1123" s="2"/>
      <c r="Q1123" s="2"/>
      <c r="R1123" s="2"/>
      <c r="S1123" s="2"/>
      <c r="T1123" s="2"/>
      <c r="U1123" s="2"/>
      <c r="V1123" s="2"/>
      <c r="W1123" s="2"/>
    </row>
    <row r="1124" spans="1:23" ht="24.95" customHeight="1" x14ac:dyDescent="0.2">
      <c r="A1124" s="106"/>
      <c r="B1124" s="106"/>
      <c r="C1124" s="106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41"/>
      <c r="O1124" s="2"/>
      <c r="P1124" s="2"/>
      <c r="Q1124" s="2"/>
      <c r="R1124" s="2"/>
      <c r="S1124" s="2"/>
      <c r="T1124" s="2"/>
      <c r="U1124" s="2"/>
      <c r="V1124" s="2"/>
      <c r="W1124" s="2"/>
    </row>
    <row r="1125" spans="1:23" ht="24.95" customHeight="1" x14ac:dyDescent="0.2">
      <c r="A1125" s="106"/>
      <c r="B1125" s="106"/>
      <c r="C1125" s="106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41"/>
      <c r="O1125" s="2"/>
      <c r="P1125" s="2"/>
      <c r="Q1125" s="2"/>
      <c r="R1125" s="2"/>
      <c r="S1125" s="2"/>
      <c r="T1125" s="2"/>
      <c r="U1125" s="2"/>
      <c r="V1125" s="2"/>
      <c r="W1125" s="2"/>
    </row>
    <row r="1126" spans="1:23" ht="24.95" customHeight="1" x14ac:dyDescent="0.2">
      <c r="A1126" s="106"/>
      <c r="B1126" s="106"/>
      <c r="C1126" s="106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41"/>
      <c r="O1126" s="2"/>
      <c r="P1126" s="2"/>
      <c r="Q1126" s="2"/>
      <c r="R1126" s="2"/>
      <c r="S1126" s="2"/>
      <c r="T1126" s="2"/>
      <c r="U1126" s="2"/>
      <c r="V1126" s="2"/>
      <c r="W1126" s="2"/>
    </row>
    <row r="1127" spans="1:23" ht="24.95" customHeight="1" x14ac:dyDescent="0.2">
      <c r="A1127" s="106"/>
      <c r="B1127" s="106"/>
      <c r="C1127" s="106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41"/>
      <c r="O1127" s="2"/>
      <c r="P1127" s="2"/>
      <c r="Q1127" s="2"/>
      <c r="R1127" s="2"/>
      <c r="S1127" s="2"/>
      <c r="T1127" s="2"/>
      <c r="U1127" s="2"/>
      <c r="V1127" s="2"/>
      <c r="W1127" s="2"/>
    </row>
    <row r="1128" spans="1:23" ht="24.95" customHeight="1" x14ac:dyDescent="0.2">
      <c r="A1128" s="106"/>
      <c r="B1128" s="106"/>
      <c r="C1128" s="106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41"/>
      <c r="O1128" s="2"/>
      <c r="P1128" s="2"/>
      <c r="Q1128" s="2"/>
      <c r="R1128" s="2"/>
      <c r="S1128" s="2"/>
      <c r="T1128" s="2"/>
      <c r="U1128" s="2"/>
      <c r="V1128" s="2"/>
      <c r="W1128" s="2"/>
    </row>
    <row r="1129" spans="1:23" ht="24.95" customHeight="1" x14ac:dyDescent="0.2">
      <c r="A1129" s="106"/>
      <c r="B1129" s="106"/>
      <c r="C1129" s="106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41"/>
      <c r="O1129" s="2"/>
      <c r="P1129" s="2"/>
      <c r="Q1129" s="2"/>
      <c r="R1129" s="2"/>
      <c r="S1129" s="2"/>
      <c r="T1129" s="2"/>
      <c r="U1129" s="2"/>
      <c r="V1129" s="2"/>
      <c r="W1129" s="2"/>
    </row>
    <row r="1130" spans="1:23" ht="24.95" customHeight="1" x14ac:dyDescent="0.2">
      <c r="A1130" s="106"/>
      <c r="B1130" s="106"/>
      <c r="C1130" s="106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41"/>
      <c r="O1130" s="2"/>
      <c r="P1130" s="2"/>
      <c r="Q1130" s="2"/>
      <c r="R1130" s="2"/>
      <c r="S1130" s="2"/>
      <c r="T1130" s="2"/>
      <c r="U1130" s="2"/>
      <c r="V1130" s="2"/>
      <c r="W1130" s="2"/>
    </row>
    <row r="1131" spans="1:23" ht="24.95" customHeight="1" x14ac:dyDescent="0.2">
      <c r="A1131" s="106"/>
      <c r="B1131" s="106"/>
      <c r="C1131" s="106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41"/>
      <c r="O1131" s="2"/>
      <c r="P1131" s="2"/>
      <c r="Q1131" s="2"/>
      <c r="R1131" s="2"/>
      <c r="S1131" s="2"/>
      <c r="T1131" s="2"/>
      <c r="U1131" s="2"/>
      <c r="V1131" s="2"/>
      <c r="W1131" s="2"/>
    </row>
    <row r="1132" spans="1:23" ht="24.95" customHeight="1" x14ac:dyDescent="0.2">
      <c r="A1132" s="106"/>
      <c r="B1132" s="106"/>
      <c r="C1132" s="106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41"/>
      <c r="O1132" s="2"/>
      <c r="P1132" s="2"/>
      <c r="Q1132" s="2"/>
      <c r="R1132" s="2"/>
      <c r="S1132" s="2"/>
      <c r="T1132" s="2"/>
      <c r="U1132" s="2"/>
      <c r="V1132" s="2"/>
      <c r="W1132" s="2"/>
    </row>
    <row r="1133" spans="1:23" ht="24.95" customHeight="1" x14ac:dyDescent="0.2">
      <c r="A1133" s="106"/>
      <c r="B1133" s="106"/>
      <c r="C1133" s="106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41"/>
      <c r="O1133" s="2"/>
      <c r="P1133" s="2"/>
      <c r="Q1133" s="2"/>
      <c r="R1133" s="2"/>
      <c r="S1133" s="2"/>
      <c r="T1133" s="2"/>
      <c r="U1133" s="2"/>
      <c r="V1133" s="2"/>
      <c r="W1133" s="2"/>
    </row>
  </sheetData>
  <sheetProtection sheet="1" objects="1" scenarios="1"/>
  <mergeCells count="181">
    <mergeCell ref="A122:A124"/>
    <mergeCell ref="B122:B124"/>
    <mergeCell ref="C122:C124"/>
    <mergeCell ref="D122:D124"/>
    <mergeCell ref="A130:P130"/>
    <mergeCell ref="A132:P132"/>
    <mergeCell ref="A125:D127"/>
    <mergeCell ref="A128:P128"/>
    <mergeCell ref="A116:A118"/>
    <mergeCell ref="B116:B118"/>
    <mergeCell ref="C116:C118"/>
    <mergeCell ref="D116:D118"/>
    <mergeCell ref="A119:A121"/>
    <mergeCell ref="B119:B121"/>
    <mergeCell ref="C119:C121"/>
    <mergeCell ref="D119:D121"/>
    <mergeCell ref="A110:A112"/>
    <mergeCell ref="B110:B112"/>
    <mergeCell ref="C110:C112"/>
    <mergeCell ref="D110:D112"/>
    <mergeCell ref="A113:A115"/>
    <mergeCell ref="B113:B115"/>
    <mergeCell ref="C113:C115"/>
    <mergeCell ref="D113:D115"/>
    <mergeCell ref="A104:A106"/>
    <mergeCell ref="B104:B106"/>
    <mergeCell ref="C104:C106"/>
    <mergeCell ref="D104:D106"/>
    <mergeCell ref="A107:A109"/>
    <mergeCell ref="B107:B109"/>
    <mergeCell ref="C107:C109"/>
    <mergeCell ref="D107:D109"/>
    <mergeCell ref="A98:A100"/>
    <mergeCell ref="B98:B100"/>
    <mergeCell ref="C98:C100"/>
    <mergeCell ref="D98:D100"/>
    <mergeCell ref="A101:A103"/>
    <mergeCell ref="B101:B103"/>
    <mergeCell ref="C101:C103"/>
    <mergeCell ref="D101:D103"/>
    <mergeCell ref="A92:A94"/>
    <mergeCell ref="B92:B94"/>
    <mergeCell ref="C92:C94"/>
    <mergeCell ref="D92:D94"/>
    <mergeCell ref="A95:A97"/>
    <mergeCell ref="B95:B97"/>
    <mergeCell ref="C95:C97"/>
    <mergeCell ref="D95:D97"/>
    <mergeCell ref="A86:A88"/>
    <mergeCell ref="B86:B88"/>
    <mergeCell ref="C86:C88"/>
    <mergeCell ref="D86:D88"/>
    <mergeCell ref="A89:A91"/>
    <mergeCell ref="B89:B91"/>
    <mergeCell ref="C89:C91"/>
    <mergeCell ref="D89:D91"/>
    <mergeCell ref="A80:A82"/>
    <mergeCell ref="B80:B82"/>
    <mergeCell ref="C80:C82"/>
    <mergeCell ref="D80:D82"/>
    <mergeCell ref="A83:A85"/>
    <mergeCell ref="B83:B85"/>
    <mergeCell ref="C83:C85"/>
    <mergeCell ref="D83:D85"/>
    <mergeCell ref="A74:A76"/>
    <mergeCell ref="B74:B76"/>
    <mergeCell ref="C74:C76"/>
    <mergeCell ref="D74:D76"/>
    <mergeCell ref="A77:A79"/>
    <mergeCell ref="B77:B79"/>
    <mergeCell ref="C77:C79"/>
    <mergeCell ref="D77:D79"/>
    <mergeCell ref="A68:A70"/>
    <mergeCell ref="B68:B70"/>
    <mergeCell ref="C68:C70"/>
    <mergeCell ref="D68:D70"/>
    <mergeCell ref="A71:A73"/>
    <mergeCell ref="B71:B73"/>
    <mergeCell ref="C71:C73"/>
    <mergeCell ref="D71:D73"/>
    <mergeCell ref="A62:A64"/>
    <mergeCell ref="B62:B64"/>
    <mergeCell ref="C62:C64"/>
    <mergeCell ref="D62:D64"/>
    <mergeCell ref="A65:A67"/>
    <mergeCell ref="B65:B67"/>
    <mergeCell ref="C65:C67"/>
    <mergeCell ref="D65:D67"/>
    <mergeCell ref="A56:A58"/>
    <mergeCell ref="B56:B58"/>
    <mergeCell ref="C56:C58"/>
    <mergeCell ref="D56:D58"/>
    <mergeCell ref="A59:A61"/>
    <mergeCell ref="B59:B61"/>
    <mergeCell ref="C59:C61"/>
    <mergeCell ref="D59:D61"/>
    <mergeCell ref="A50:A52"/>
    <mergeCell ref="B50:B52"/>
    <mergeCell ref="C50:C52"/>
    <mergeCell ref="D50:D52"/>
    <mergeCell ref="A53:A55"/>
    <mergeCell ref="B53:B55"/>
    <mergeCell ref="C53:C55"/>
    <mergeCell ref="D53:D55"/>
    <mergeCell ref="A44:A46"/>
    <mergeCell ref="B44:B46"/>
    <mergeCell ref="C44:C46"/>
    <mergeCell ref="D44:D46"/>
    <mergeCell ref="A47:A49"/>
    <mergeCell ref="B47:B49"/>
    <mergeCell ref="C47:C49"/>
    <mergeCell ref="D47:D49"/>
    <mergeCell ref="A38:A40"/>
    <mergeCell ref="B38:B40"/>
    <mergeCell ref="C38:C40"/>
    <mergeCell ref="D38:D40"/>
    <mergeCell ref="A41:A43"/>
    <mergeCell ref="B41:B43"/>
    <mergeCell ref="C41:C43"/>
    <mergeCell ref="D41:D43"/>
    <mergeCell ref="A32:A34"/>
    <mergeCell ref="B32:B34"/>
    <mergeCell ref="C32:C34"/>
    <mergeCell ref="D32:D34"/>
    <mergeCell ref="A35:A37"/>
    <mergeCell ref="B35:B37"/>
    <mergeCell ref="C35:C37"/>
    <mergeCell ref="D35:D37"/>
    <mergeCell ref="A26:A28"/>
    <mergeCell ref="B26:B28"/>
    <mergeCell ref="C26:C28"/>
    <mergeCell ref="D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A11:A13"/>
    <mergeCell ref="B11:B13"/>
    <mergeCell ref="C11:C13"/>
    <mergeCell ref="D11:D13"/>
    <mergeCell ref="F9:F10"/>
    <mergeCell ref="G9:G10"/>
    <mergeCell ref="H9:H10"/>
    <mergeCell ref="I9:I10"/>
    <mergeCell ref="K9:K10"/>
    <mergeCell ref="A1:P1"/>
    <mergeCell ref="A2:P2"/>
    <mergeCell ref="A3:P3"/>
    <mergeCell ref="A4:P4"/>
    <mergeCell ref="A5:P5"/>
    <mergeCell ref="A6:P6"/>
    <mergeCell ref="A7:P7"/>
    <mergeCell ref="A8:A10"/>
    <mergeCell ref="B8:B10"/>
    <mergeCell ref="C8:C10"/>
    <mergeCell ref="D8:D10"/>
    <mergeCell ref="E8:E10"/>
    <mergeCell ref="F8:I8"/>
    <mergeCell ref="J8:J10"/>
    <mergeCell ref="K8:O8"/>
    <mergeCell ref="P8:P10"/>
    <mergeCell ref="M9:M10"/>
    <mergeCell ref="N9:N10"/>
    <mergeCell ref="O9:O10"/>
    <mergeCell ref="L9:L10"/>
  </mergeCells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4"/>
  <sheetViews>
    <sheetView showGridLines="0" zoomScaleNormal="100" workbookViewId="0">
      <pane xSplit="16" ySplit="10" topLeftCell="Q87" activePane="bottomRight" state="frozen"/>
      <selection pane="topRight" activeCell="R1" sqref="R1"/>
      <selection pane="bottomLeft" activeCell="A11" sqref="A11"/>
      <selection pane="bottomRight" activeCell="A93" sqref="A93:P93"/>
    </sheetView>
  </sheetViews>
  <sheetFormatPr defaultRowHeight="24.95" customHeight="1" x14ac:dyDescent="0.2"/>
  <cols>
    <col min="1" max="1" width="3.7109375" style="68" customWidth="1"/>
    <col min="2" max="3" width="15.7109375" style="68" customWidth="1"/>
    <col min="4" max="4" width="20.7109375" style="4" customWidth="1"/>
    <col min="5" max="5" width="3.7109375" style="11" customWidth="1"/>
    <col min="6" max="13" width="6.7109375" style="11" customWidth="1"/>
    <col min="14" max="14" width="6.7109375" style="12" customWidth="1"/>
    <col min="15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49" t="s">
        <v>93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/>
    </row>
    <row r="2" spans="1:23" ht="20.100000000000001" customHeight="1" x14ac:dyDescent="0.2">
      <c r="A2" s="352" t="s">
        <v>157</v>
      </c>
      <c r="B2" s="353"/>
      <c r="C2" s="353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5"/>
      <c r="Q2" s="5"/>
      <c r="R2" s="5"/>
      <c r="S2" s="5"/>
      <c r="T2" s="5"/>
      <c r="U2" s="5"/>
      <c r="V2" s="5"/>
      <c r="W2" s="5"/>
    </row>
    <row r="3" spans="1:23" ht="20.100000000000001" customHeight="1" x14ac:dyDescent="0.2">
      <c r="A3" s="356" t="s">
        <v>158</v>
      </c>
      <c r="B3" s="357"/>
      <c r="C3" s="357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9"/>
      <c r="Q3" s="7"/>
      <c r="R3" s="7"/>
      <c r="S3" s="7"/>
      <c r="T3" s="7"/>
      <c r="U3" s="7"/>
      <c r="V3" s="7"/>
      <c r="W3" s="7"/>
    </row>
    <row r="4" spans="1:23" ht="9.9499999999999993" customHeight="1" x14ac:dyDescent="0.2">
      <c r="A4" s="345"/>
      <c r="B4" s="360"/>
      <c r="C4" s="360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5"/>
      <c r="Q4" s="7"/>
      <c r="R4" s="7"/>
      <c r="S4" s="7"/>
      <c r="T4" s="7"/>
      <c r="U4" s="7"/>
      <c r="V4" s="7"/>
      <c r="W4" s="7"/>
    </row>
    <row r="5" spans="1:23" ht="20.100000000000001" customHeight="1" x14ac:dyDescent="0.2">
      <c r="A5" s="361" t="s">
        <v>159</v>
      </c>
      <c r="B5" s="362"/>
      <c r="C5" s="362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4"/>
      <c r="Q5" s="8"/>
      <c r="R5" s="8"/>
      <c r="S5" s="8"/>
      <c r="T5" s="8"/>
      <c r="U5" s="8"/>
      <c r="V5" s="8"/>
      <c r="W5" s="8"/>
    </row>
    <row r="6" spans="1:23" ht="20.100000000000001" customHeight="1" x14ac:dyDescent="0.2">
      <c r="A6" s="333" t="s">
        <v>137</v>
      </c>
      <c r="B6" s="365"/>
      <c r="C6" s="365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5"/>
      <c r="Q6" s="260"/>
      <c r="R6" s="260"/>
      <c r="S6" s="260"/>
      <c r="T6" s="260"/>
      <c r="U6" s="260"/>
      <c r="V6" s="260"/>
      <c r="W6" s="260"/>
    </row>
    <row r="7" spans="1:23" ht="9.9499999999999993" customHeight="1" x14ac:dyDescent="0.2">
      <c r="A7" s="323"/>
      <c r="B7" s="366"/>
      <c r="C7" s="366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5"/>
      <c r="Q7" s="10"/>
      <c r="R7" s="260"/>
      <c r="S7" s="260"/>
      <c r="T7" s="260"/>
      <c r="U7" s="10"/>
      <c r="V7" s="260"/>
      <c r="W7" s="260"/>
    </row>
    <row r="8" spans="1:23" ht="24.95" customHeight="1" x14ac:dyDescent="0.2">
      <c r="A8" s="367"/>
      <c r="B8" s="369" t="s">
        <v>34</v>
      </c>
      <c r="C8" s="370" t="s">
        <v>35</v>
      </c>
      <c r="D8" s="371" t="s">
        <v>0</v>
      </c>
      <c r="E8" s="370" t="s">
        <v>62</v>
      </c>
      <c r="F8" s="370" t="s">
        <v>25</v>
      </c>
      <c r="G8" s="370"/>
      <c r="H8" s="370"/>
      <c r="I8" s="370"/>
      <c r="J8" s="372" t="s">
        <v>15</v>
      </c>
      <c r="K8" s="373" t="s">
        <v>51</v>
      </c>
      <c r="L8" s="373"/>
      <c r="M8" s="373"/>
      <c r="N8" s="373"/>
      <c r="O8" s="373"/>
      <c r="P8" s="374" t="s">
        <v>11</v>
      </c>
    </row>
    <row r="9" spans="1:23" ht="15" customHeight="1" x14ac:dyDescent="0.2">
      <c r="A9" s="367"/>
      <c r="B9" s="369"/>
      <c r="C9" s="370"/>
      <c r="D9" s="371"/>
      <c r="E9" s="370"/>
      <c r="F9" s="369" t="s">
        <v>65</v>
      </c>
      <c r="G9" s="370" t="s">
        <v>21</v>
      </c>
      <c r="H9" s="370" t="s">
        <v>38</v>
      </c>
      <c r="I9" s="369" t="s">
        <v>64</v>
      </c>
      <c r="J9" s="372"/>
      <c r="K9" s="369" t="s">
        <v>54</v>
      </c>
      <c r="L9" s="369" t="s">
        <v>55</v>
      </c>
      <c r="M9" s="369" t="s">
        <v>57</v>
      </c>
      <c r="N9" s="369" t="s">
        <v>56</v>
      </c>
      <c r="O9" s="369" t="s">
        <v>63</v>
      </c>
      <c r="P9" s="374"/>
    </row>
    <row r="10" spans="1:23" ht="15" customHeight="1" x14ac:dyDescent="0.2">
      <c r="A10" s="368"/>
      <c r="B10" s="369"/>
      <c r="C10" s="370"/>
      <c r="D10" s="371"/>
      <c r="E10" s="370"/>
      <c r="F10" s="370"/>
      <c r="G10" s="370"/>
      <c r="H10" s="370"/>
      <c r="I10" s="370"/>
      <c r="J10" s="372"/>
      <c r="K10" s="369"/>
      <c r="L10" s="369"/>
      <c r="M10" s="369"/>
      <c r="N10" s="369"/>
      <c r="O10" s="369"/>
      <c r="P10" s="374"/>
    </row>
    <row r="11" spans="1:23" s="56" customFormat="1" ht="15" customHeight="1" x14ac:dyDescent="0.2">
      <c r="A11" s="375">
        <v>1</v>
      </c>
      <c r="B11" s="378" t="s">
        <v>163</v>
      </c>
      <c r="C11" s="378" t="s">
        <v>162</v>
      </c>
      <c r="D11" s="378" t="s">
        <v>166</v>
      </c>
      <c r="E11" s="102" t="s">
        <v>36</v>
      </c>
      <c r="F11" s="101">
        <v>12</v>
      </c>
      <c r="G11" s="101">
        <v>12</v>
      </c>
      <c r="H11" s="101">
        <v>0</v>
      </c>
      <c r="I11" s="101">
        <v>0</v>
      </c>
      <c r="J11" s="103">
        <v>100</v>
      </c>
      <c r="K11" s="101">
        <v>2</v>
      </c>
      <c r="L11" s="101">
        <v>7</v>
      </c>
      <c r="M11" s="101">
        <v>3</v>
      </c>
      <c r="N11" s="101">
        <v>0</v>
      </c>
      <c r="O11" s="101">
        <v>0</v>
      </c>
      <c r="P11" s="221">
        <v>36.67</v>
      </c>
      <c r="Q11" s="54"/>
      <c r="R11" s="54"/>
      <c r="S11" s="54"/>
      <c r="T11" s="55"/>
      <c r="U11" s="54"/>
      <c r="V11" s="54"/>
      <c r="W11" s="54"/>
    </row>
    <row r="12" spans="1:23" s="56" customFormat="1" ht="15" customHeight="1" x14ac:dyDescent="0.2">
      <c r="A12" s="376"/>
      <c r="B12" s="379"/>
      <c r="C12" s="379"/>
      <c r="D12" s="379"/>
      <c r="E12" s="102" t="s">
        <v>37</v>
      </c>
      <c r="F12" s="101">
        <v>17</v>
      </c>
      <c r="G12" s="101">
        <v>17</v>
      </c>
      <c r="H12" s="101">
        <v>0</v>
      </c>
      <c r="I12" s="101">
        <v>0</v>
      </c>
      <c r="J12" s="103">
        <v>100</v>
      </c>
      <c r="K12" s="101">
        <v>2</v>
      </c>
      <c r="L12" s="101">
        <v>8</v>
      </c>
      <c r="M12" s="101">
        <v>6</v>
      </c>
      <c r="N12" s="101">
        <v>1</v>
      </c>
      <c r="O12" s="101">
        <v>0</v>
      </c>
      <c r="P12" s="221">
        <v>43.53</v>
      </c>
      <c r="Q12" s="54"/>
      <c r="R12" s="54"/>
      <c r="S12" s="54"/>
      <c r="T12" s="55"/>
      <c r="U12" s="54"/>
      <c r="V12" s="54"/>
      <c r="W12" s="54"/>
    </row>
    <row r="13" spans="1:23" s="56" customFormat="1" ht="15" customHeight="1" x14ac:dyDescent="0.2">
      <c r="A13" s="377"/>
      <c r="B13" s="380"/>
      <c r="C13" s="380"/>
      <c r="D13" s="380"/>
      <c r="E13" s="102" t="s">
        <v>61</v>
      </c>
      <c r="F13" s="101">
        <v>29</v>
      </c>
      <c r="G13" s="101">
        <v>29</v>
      </c>
      <c r="H13" s="101">
        <v>0</v>
      </c>
      <c r="I13" s="101">
        <v>0</v>
      </c>
      <c r="J13" s="103">
        <v>100</v>
      </c>
      <c r="K13" s="101">
        <v>4</v>
      </c>
      <c r="L13" s="101">
        <v>15</v>
      </c>
      <c r="M13" s="101">
        <v>9</v>
      </c>
      <c r="N13" s="101">
        <v>1</v>
      </c>
      <c r="O13" s="101">
        <v>0</v>
      </c>
      <c r="P13" s="221">
        <v>40.69</v>
      </c>
      <c r="Q13" s="54"/>
      <c r="R13" s="54"/>
      <c r="S13" s="54"/>
      <c r="T13" s="55"/>
      <c r="U13" s="54"/>
      <c r="V13" s="54"/>
      <c r="W13" s="54"/>
    </row>
    <row r="14" spans="1:23" s="56" customFormat="1" ht="15" customHeight="1" x14ac:dyDescent="0.2">
      <c r="A14" s="375">
        <v>2</v>
      </c>
      <c r="B14" s="378" t="s">
        <v>163</v>
      </c>
      <c r="C14" s="378" t="s">
        <v>162</v>
      </c>
      <c r="D14" s="378" t="s">
        <v>167</v>
      </c>
      <c r="E14" s="102" t="s">
        <v>36</v>
      </c>
      <c r="F14" s="101">
        <v>16</v>
      </c>
      <c r="G14" s="101">
        <v>16</v>
      </c>
      <c r="H14" s="101">
        <v>0</v>
      </c>
      <c r="I14" s="101">
        <v>0</v>
      </c>
      <c r="J14" s="103">
        <v>100</v>
      </c>
      <c r="K14" s="101">
        <v>0</v>
      </c>
      <c r="L14" s="101">
        <v>4</v>
      </c>
      <c r="M14" s="101">
        <v>9</v>
      </c>
      <c r="N14" s="101">
        <v>3</v>
      </c>
      <c r="O14" s="101">
        <v>0</v>
      </c>
      <c r="P14" s="221">
        <v>56.88</v>
      </c>
      <c r="Q14" s="54"/>
      <c r="R14" s="54"/>
      <c r="S14" s="54"/>
      <c r="T14" s="55"/>
      <c r="U14" s="54"/>
      <c r="V14" s="54"/>
      <c r="W14" s="54"/>
    </row>
    <row r="15" spans="1:23" s="56" customFormat="1" ht="15" customHeight="1" x14ac:dyDescent="0.2">
      <c r="A15" s="376"/>
      <c r="B15" s="379"/>
      <c r="C15" s="379"/>
      <c r="D15" s="379"/>
      <c r="E15" s="102" t="s">
        <v>37</v>
      </c>
      <c r="F15" s="101">
        <v>6</v>
      </c>
      <c r="G15" s="101">
        <v>6</v>
      </c>
      <c r="H15" s="101">
        <v>0</v>
      </c>
      <c r="I15" s="101">
        <v>0</v>
      </c>
      <c r="J15" s="103">
        <v>100</v>
      </c>
      <c r="K15" s="101">
        <v>0</v>
      </c>
      <c r="L15" s="101">
        <v>3</v>
      </c>
      <c r="M15" s="101">
        <v>0</v>
      </c>
      <c r="N15" s="101">
        <v>3</v>
      </c>
      <c r="O15" s="101">
        <v>0</v>
      </c>
      <c r="P15" s="221">
        <v>57.92</v>
      </c>
      <c r="Q15" s="54"/>
      <c r="R15" s="54"/>
      <c r="S15" s="54"/>
      <c r="T15" s="55"/>
      <c r="U15" s="54"/>
      <c r="V15" s="54"/>
      <c r="W15" s="54"/>
    </row>
    <row r="16" spans="1:23" s="56" customFormat="1" ht="15" customHeight="1" x14ac:dyDescent="0.2">
      <c r="A16" s="377"/>
      <c r="B16" s="380"/>
      <c r="C16" s="380"/>
      <c r="D16" s="380"/>
      <c r="E16" s="102" t="s">
        <v>61</v>
      </c>
      <c r="F16" s="101">
        <v>22</v>
      </c>
      <c r="G16" s="101">
        <v>22</v>
      </c>
      <c r="H16" s="101">
        <v>0</v>
      </c>
      <c r="I16" s="101">
        <v>0</v>
      </c>
      <c r="J16" s="103">
        <v>100</v>
      </c>
      <c r="K16" s="101">
        <v>0</v>
      </c>
      <c r="L16" s="101">
        <v>7</v>
      </c>
      <c r="M16" s="101">
        <v>9</v>
      </c>
      <c r="N16" s="101">
        <v>6</v>
      </c>
      <c r="O16" s="101">
        <v>0</v>
      </c>
      <c r="P16" s="221">
        <v>57.16</v>
      </c>
      <c r="Q16" s="54"/>
      <c r="R16" s="54"/>
      <c r="S16" s="54"/>
      <c r="T16" s="55"/>
      <c r="U16" s="54"/>
      <c r="V16" s="54"/>
      <c r="W16" s="54"/>
    </row>
    <row r="17" spans="1:23" s="56" customFormat="1" ht="15" customHeight="1" x14ac:dyDescent="0.2">
      <c r="A17" s="375">
        <v>3</v>
      </c>
      <c r="B17" s="378" t="s">
        <v>163</v>
      </c>
      <c r="C17" s="378" t="s">
        <v>162</v>
      </c>
      <c r="D17" s="378" t="s">
        <v>169</v>
      </c>
      <c r="E17" s="102" t="s">
        <v>36</v>
      </c>
      <c r="F17" s="101">
        <v>15</v>
      </c>
      <c r="G17" s="101">
        <v>14</v>
      </c>
      <c r="H17" s="101">
        <v>0</v>
      </c>
      <c r="I17" s="101">
        <v>1</v>
      </c>
      <c r="J17" s="103">
        <v>93.33</v>
      </c>
      <c r="K17" s="101">
        <v>1</v>
      </c>
      <c r="L17" s="101">
        <v>8</v>
      </c>
      <c r="M17" s="101">
        <v>4</v>
      </c>
      <c r="N17" s="101">
        <v>1</v>
      </c>
      <c r="O17" s="101">
        <v>0</v>
      </c>
      <c r="P17" s="221">
        <v>45</v>
      </c>
      <c r="Q17" s="54"/>
      <c r="R17" s="54"/>
      <c r="S17" s="54"/>
      <c r="T17" s="55"/>
      <c r="U17" s="54"/>
      <c r="V17" s="54"/>
      <c r="W17" s="54"/>
    </row>
    <row r="18" spans="1:23" s="56" customFormat="1" ht="15" customHeight="1" x14ac:dyDescent="0.2">
      <c r="A18" s="376"/>
      <c r="B18" s="379"/>
      <c r="C18" s="379"/>
      <c r="D18" s="379"/>
      <c r="E18" s="102" t="s">
        <v>37</v>
      </c>
      <c r="F18" s="101">
        <v>11</v>
      </c>
      <c r="G18" s="101">
        <v>11</v>
      </c>
      <c r="H18" s="101">
        <v>0</v>
      </c>
      <c r="I18" s="101">
        <v>0</v>
      </c>
      <c r="J18" s="103">
        <v>100</v>
      </c>
      <c r="K18" s="101">
        <v>0</v>
      </c>
      <c r="L18" s="101">
        <v>2</v>
      </c>
      <c r="M18" s="101">
        <v>8</v>
      </c>
      <c r="N18" s="101">
        <v>1</v>
      </c>
      <c r="O18" s="101">
        <v>0</v>
      </c>
      <c r="P18" s="221">
        <v>55.91</v>
      </c>
      <c r="Q18" s="54"/>
      <c r="R18" s="54"/>
      <c r="S18" s="54"/>
      <c r="T18" s="55"/>
      <c r="U18" s="54"/>
      <c r="V18" s="54"/>
      <c r="W18" s="54"/>
    </row>
    <row r="19" spans="1:23" s="56" customFormat="1" ht="15" customHeight="1" x14ac:dyDescent="0.2">
      <c r="A19" s="377"/>
      <c r="B19" s="380"/>
      <c r="C19" s="380"/>
      <c r="D19" s="380"/>
      <c r="E19" s="102" t="s">
        <v>61</v>
      </c>
      <c r="F19" s="101">
        <v>26</v>
      </c>
      <c r="G19" s="101">
        <v>25</v>
      </c>
      <c r="H19" s="101">
        <v>0</v>
      </c>
      <c r="I19" s="101">
        <v>1</v>
      </c>
      <c r="J19" s="103">
        <v>96.15</v>
      </c>
      <c r="K19" s="101">
        <v>1</v>
      </c>
      <c r="L19" s="101">
        <v>10</v>
      </c>
      <c r="M19" s="101">
        <v>12</v>
      </c>
      <c r="N19" s="101">
        <v>2</v>
      </c>
      <c r="O19" s="101">
        <v>0</v>
      </c>
      <c r="P19" s="221">
        <v>49.62</v>
      </c>
      <c r="Q19" s="54"/>
      <c r="R19" s="54"/>
      <c r="S19" s="54"/>
      <c r="T19" s="55"/>
      <c r="U19" s="54"/>
      <c r="V19" s="54"/>
      <c r="W19" s="54"/>
    </row>
    <row r="20" spans="1:23" s="56" customFormat="1" ht="15" customHeight="1" x14ac:dyDescent="0.2">
      <c r="A20" s="375">
        <v>4</v>
      </c>
      <c r="B20" s="378" t="s">
        <v>163</v>
      </c>
      <c r="C20" s="378" t="s">
        <v>162</v>
      </c>
      <c r="D20" s="378" t="s">
        <v>170</v>
      </c>
      <c r="E20" s="102" t="s">
        <v>36</v>
      </c>
      <c r="F20" s="101">
        <v>7</v>
      </c>
      <c r="G20" s="101">
        <v>7</v>
      </c>
      <c r="H20" s="101">
        <v>0</v>
      </c>
      <c r="I20" s="101">
        <v>0</v>
      </c>
      <c r="J20" s="103">
        <v>100</v>
      </c>
      <c r="K20" s="101">
        <v>0</v>
      </c>
      <c r="L20" s="101">
        <v>0</v>
      </c>
      <c r="M20" s="101">
        <v>4</v>
      </c>
      <c r="N20" s="101">
        <v>2</v>
      </c>
      <c r="O20" s="101">
        <v>1</v>
      </c>
      <c r="P20" s="221">
        <v>68.569999999999993</v>
      </c>
      <c r="Q20" s="54"/>
      <c r="R20" s="54"/>
      <c r="S20" s="54"/>
      <c r="T20" s="55"/>
      <c r="U20" s="54"/>
      <c r="V20" s="54"/>
      <c r="W20" s="54"/>
    </row>
    <row r="21" spans="1:23" s="56" customFormat="1" ht="15" customHeight="1" x14ac:dyDescent="0.2">
      <c r="A21" s="376"/>
      <c r="B21" s="379"/>
      <c r="C21" s="379"/>
      <c r="D21" s="379"/>
      <c r="E21" s="102" t="s">
        <v>37</v>
      </c>
      <c r="F21" s="101">
        <v>7</v>
      </c>
      <c r="G21" s="101">
        <v>7</v>
      </c>
      <c r="H21" s="101">
        <v>0</v>
      </c>
      <c r="I21" s="101">
        <v>0</v>
      </c>
      <c r="J21" s="103">
        <v>100</v>
      </c>
      <c r="K21" s="101">
        <v>0</v>
      </c>
      <c r="L21" s="101">
        <v>2</v>
      </c>
      <c r="M21" s="101">
        <v>4</v>
      </c>
      <c r="N21" s="101">
        <v>1</v>
      </c>
      <c r="O21" s="101">
        <v>0</v>
      </c>
      <c r="P21" s="221">
        <v>52.14</v>
      </c>
      <c r="Q21" s="54"/>
      <c r="R21" s="54"/>
      <c r="S21" s="54"/>
      <c r="T21" s="55"/>
      <c r="U21" s="54"/>
      <c r="V21" s="54"/>
      <c r="W21" s="54"/>
    </row>
    <row r="22" spans="1:23" s="56" customFormat="1" ht="15" customHeight="1" x14ac:dyDescent="0.2">
      <c r="A22" s="377"/>
      <c r="B22" s="380"/>
      <c r="C22" s="380"/>
      <c r="D22" s="380"/>
      <c r="E22" s="102" t="s">
        <v>61</v>
      </c>
      <c r="F22" s="101">
        <v>14</v>
      </c>
      <c r="G22" s="101">
        <v>14</v>
      </c>
      <c r="H22" s="101">
        <v>0</v>
      </c>
      <c r="I22" s="101">
        <v>0</v>
      </c>
      <c r="J22" s="103">
        <v>100</v>
      </c>
      <c r="K22" s="101">
        <v>0</v>
      </c>
      <c r="L22" s="101">
        <v>2</v>
      </c>
      <c r="M22" s="101">
        <v>8</v>
      </c>
      <c r="N22" s="101">
        <v>3</v>
      </c>
      <c r="O22" s="101">
        <v>1</v>
      </c>
      <c r="P22" s="221">
        <v>60.36</v>
      </c>
      <c r="Q22" s="54"/>
      <c r="R22" s="54"/>
      <c r="S22" s="54"/>
      <c r="T22" s="55"/>
      <c r="U22" s="54"/>
      <c r="V22" s="54"/>
      <c r="W22" s="54"/>
    </row>
    <row r="23" spans="1:23" s="56" customFormat="1" ht="15" customHeight="1" x14ac:dyDescent="0.2">
      <c r="A23" s="375">
        <v>5</v>
      </c>
      <c r="B23" s="378" t="s">
        <v>163</v>
      </c>
      <c r="C23" s="378" t="s">
        <v>162</v>
      </c>
      <c r="D23" s="378" t="s">
        <v>172</v>
      </c>
      <c r="E23" s="102" t="s">
        <v>36</v>
      </c>
      <c r="F23" s="101">
        <v>7</v>
      </c>
      <c r="G23" s="101">
        <v>7</v>
      </c>
      <c r="H23" s="101">
        <v>0</v>
      </c>
      <c r="I23" s="101">
        <v>0</v>
      </c>
      <c r="J23" s="103">
        <v>100</v>
      </c>
      <c r="K23" s="101">
        <v>0</v>
      </c>
      <c r="L23" s="101">
        <v>2</v>
      </c>
      <c r="M23" s="101">
        <v>5</v>
      </c>
      <c r="N23" s="101">
        <v>0</v>
      </c>
      <c r="O23" s="101">
        <v>0</v>
      </c>
      <c r="P23" s="221">
        <v>48.21</v>
      </c>
      <c r="Q23" s="54"/>
      <c r="R23" s="54"/>
      <c r="S23" s="54"/>
      <c r="T23" s="55"/>
      <c r="U23" s="54"/>
      <c r="V23" s="54"/>
      <c r="W23" s="54"/>
    </row>
    <row r="24" spans="1:23" s="56" customFormat="1" ht="15" customHeight="1" x14ac:dyDescent="0.2">
      <c r="A24" s="376"/>
      <c r="B24" s="379"/>
      <c r="C24" s="379"/>
      <c r="D24" s="379"/>
      <c r="E24" s="102" t="s">
        <v>37</v>
      </c>
      <c r="F24" s="101">
        <v>5</v>
      </c>
      <c r="G24" s="101">
        <v>4</v>
      </c>
      <c r="H24" s="101">
        <v>1</v>
      </c>
      <c r="I24" s="101">
        <v>0</v>
      </c>
      <c r="J24" s="103">
        <v>80</v>
      </c>
      <c r="K24" s="101">
        <v>0</v>
      </c>
      <c r="L24" s="101">
        <v>1</v>
      </c>
      <c r="M24" s="101">
        <v>2</v>
      </c>
      <c r="N24" s="101">
        <v>1</v>
      </c>
      <c r="O24" s="101">
        <v>0</v>
      </c>
      <c r="P24" s="221">
        <v>51</v>
      </c>
      <c r="Q24" s="54"/>
      <c r="R24" s="54"/>
      <c r="S24" s="54"/>
      <c r="T24" s="55"/>
      <c r="U24" s="54"/>
      <c r="V24" s="54"/>
      <c r="W24" s="54"/>
    </row>
    <row r="25" spans="1:23" s="56" customFormat="1" ht="15" customHeight="1" x14ac:dyDescent="0.2">
      <c r="A25" s="377"/>
      <c r="B25" s="380"/>
      <c r="C25" s="380"/>
      <c r="D25" s="380"/>
      <c r="E25" s="102" t="s">
        <v>61</v>
      </c>
      <c r="F25" s="101">
        <v>12</v>
      </c>
      <c r="G25" s="101">
        <v>11</v>
      </c>
      <c r="H25" s="101">
        <v>1</v>
      </c>
      <c r="I25" s="101">
        <v>0</v>
      </c>
      <c r="J25" s="103">
        <v>91.67</v>
      </c>
      <c r="K25" s="101">
        <v>0</v>
      </c>
      <c r="L25" s="101">
        <v>3</v>
      </c>
      <c r="M25" s="101">
        <v>7</v>
      </c>
      <c r="N25" s="101">
        <v>1</v>
      </c>
      <c r="O25" s="101">
        <v>0</v>
      </c>
      <c r="P25" s="221">
        <v>49.38</v>
      </c>
      <c r="Q25" s="54"/>
      <c r="R25" s="54"/>
      <c r="S25" s="54"/>
      <c r="T25" s="55"/>
      <c r="U25" s="54"/>
      <c r="V25" s="54"/>
      <c r="W25" s="54"/>
    </row>
    <row r="26" spans="1:23" s="56" customFormat="1" ht="15" customHeight="1" x14ac:dyDescent="0.2">
      <c r="A26" s="375">
        <v>6</v>
      </c>
      <c r="B26" s="378" t="s">
        <v>163</v>
      </c>
      <c r="C26" s="378" t="s">
        <v>176</v>
      </c>
      <c r="D26" s="378" t="s">
        <v>178</v>
      </c>
      <c r="E26" s="102" t="s">
        <v>36</v>
      </c>
      <c r="F26" s="101">
        <v>11</v>
      </c>
      <c r="G26" s="101">
        <v>11</v>
      </c>
      <c r="H26" s="101">
        <v>0</v>
      </c>
      <c r="I26" s="101">
        <v>0</v>
      </c>
      <c r="J26" s="103">
        <v>100</v>
      </c>
      <c r="K26" s="101">
        <v>0</v>
      </c>
      <c r="L26" s="101">
        <v>1</v>
      </c>
      <c r="M26" s="101">
        <v>6</v>
      </c>
      <c r="N26" s="101">
        <v>4</v>
      </c>
      <c r="O26" s="101">
        <v>0</v>
      </c>
      <c r="P26" s="221">
        <v>66.59</v>
      </c>
      <c r="Q26" s="54"/>
      <c r="R26" s="54"/>
      <c r="S26" s="54"/>
      <c r="T26" s="55"/>
      <c r="U26" s="54"/>
      <c r="V26" s="54"/>
      <c r="W26" s="54"/>
    </row>
    <row r="27" spans="1:23" s="56" customFormat="1" ht="15" customHeight="1" x14ac:dyDescent="0.2">
      <c r="A27" s="376"/>
      <c r="B27" s="379"/>
      <c r="C27" s="379"/>
      <c r="D27" s="379"/>
      <c r="E27" s="102" t="s">
        <v>37</v>
      </c>
      <c r="F27" s="101">
        <v>21</v>
      </c>
      <c r="G27" s="101">
        <v>21</v>
      </c>
      <c r="H27" s="101">
        <v>0</v>
      </c>
      <c r="I27" s="101">
        <v>0</v>
      </c>
      <c r="J27" s="103">
        <v>100</v>
      </c>
      <c r="K27" s="101">
        <v>0</v>
      </c>
      <c r="L27" s="101">
        <v>2</v>
      </c>
      <c r="M27" s="101">
        <v>13</v>
      </c>
      <c r="N27" s="101">
        <v>5</v>
      </c>
      <c r="O27" s="101">
        <v>1</v>
      </c>
      <c r="P27" s="221">
        <v>66.069999999999993</v>
      </c>
      <c r="Q27" s="54"/>
      <c r="R27" s="54"/>
      <c r="S27" s="54"/>
      <c r="T27" s="55"/>
      <c r="U27" s="54"/>
      <c r="V27" s="54"/>
      <c r="W27" s="54"/>
    </row>
    <row r="28" spans="1:23" s="56" customFormat="1" ht="15" customHeight="1" x14ac:dyDescent="0.2">
      <c r="A28" s="377"/>
      <c r="B28" s="380"/>
      <c r="C28" s="380"/>
      <c r="D28" s="380"/>
      <c r="E28" s="102" t="s">
        <v>61</v>
      </c>
      <c r="F28" s="101">
        <v>32</v>
      </c>
      <c r="G28" s="101">
        <v>32</v>
      </c>
      <c r="H28" s="101">
        <v>0</v>
      </c>
      <c r="I28" s="101">
        <v>0</v>
      </c>
      <c r="J28" s="103">
        <v>100</v>
      </c>
      <c r="K28" s="101">
        <v>0</v>
      </c>
      <c r="L28" s="101">
        <v>3</v>
      </c>
      <c r="M28" s="101">
        <v>19</v>
      </c>
      <c r="N28" s="101">
        <v>9</v>
      </c>
      <c r="O28" s="101">
        <v>1</v>
      </c>
      <c r="P28" s="221">
        <v>66.25</v>
      </c>
      <c r="Q28" s="54"/>
      <c r="R28" s="54"/>
      <c r="S28" s="54"/>
      <c r="T28" s="55"/>
      <c r="U28" s="54"/>
      <c r="V28" s="54"/>
      <c r="W28" s="54"/>
    </row>
    <row r="29" spans="1:23" s="56" customFormat="1" ht="15" customHeight="1" x14ac:dyDescent="0.2">
      <c r="A29" s="375">
        <v>7</v>
      </c>
      <c r="B29" s="378" t="s">
        <v>163</v>
      </c>
      <c r="C29" s="378" t="s">
        <v>176</v>
      </c>
      <c r="D29" s="378" t="s">
        <v>179</v>
      </c>
      <c r="E29" s="102" t="s">
        <v>36</v>
      </c>
      <c r="F29" s="101">
        <v>16</v>
      </c>
      <c r="G29" s="101">
        <v>16</v>
      </c>
      <c r="H29" s="101">
        <v>0</v>
      </c>
      <c r="I29" s="101">
        <v>0</v>
      </c>
      <c r="J29" s="103">
        <v>100</v>
      </c>
      <c r="K29" s="101">
        <v>0</v>
      </c>
      <c r="L29" s="101">
        <v>2</v>
      </c>
      <c r="M29" s="101">
        <v>7</v>
      </c>
      <c r="N29" s="101">
        <v>7</v>
      </c>
      <c r="O29" s="101">
        <v>0</v>
      </c>
      <c r="P29" s="221">
        <v>66.09</v>
      </c>
      <c r="Q29" s="54"/>
      <c r="R29" s="54"/>
      <c r="S29" s="54"/>
      <c r="T29" s="55"/>
      <c r="U29" s="54"/>
      <c r="V29" s="54"/>
      <c r="W29" s="54"/>
    </row>
    <row r="30" spans="1:23" s="56" customFormat="1" ht="15" customHeight="1" x14ac:dyDescent="0.2">
      <c r="A30" s="376"/>
      <c r="B30" s="379"/>
      <c r="C30" s="379"/>
      <c r="D30" s="379"/>
      <c r="E30" s="102" t="s">
        <v>37</v>
      </c>
      <c r="F30" s="101">
        <v>18</v>
      </c>
      <c r="G30" s="101">
        <v>18</v>
      </c>
      <c r="H30" s="101">
        <v>0</v>
      </c>
      <c r="I30" s="101">
        <v>0</v>
      </c>
      <c r="J30" s="103">
        <v>100</v>
      </c>
      <c r="K30" s="101">
        <v>0</v>
      </c>
      <c r="L30" s="101">
        <v>4</v>
      </c>
      <c r="M30" s="101">
        <v>8</v>
      </c>
      <c r="N30" s="101">
        <v>6</v>
      </c>
      <c r="O30" s="101">
        <v>0</v>
      </c>
      <c r="P30" s="221">
        <v>62.5</v>
      </c>
      <c r="Q30" s="54"/>
      <c r="R30" s="54"/>
      <c r="S30" s="54"/>
      <c r="T30" s="55"/>
      <c r="U30" s="54"/>
      <c r="V30" s="54"/>
      <c r="W30" s="54"/>
    </row>
    <row r="31" spans="1:23" s="56" customFormat="1" ht="15" customHeight="1" x14ac:dyDescent="0.2">
      <c r="A31" s="377"/>
      <c r="B31" s="380"/>
      <c r="C31" s="380"/>
      <c r="D31" s="380"/>
      <c r="E31" s="102" t="s">
        <v>61</v>
      </c>
      <c r="F31" s="101">
        <v>34</v>
      </c>
      <c r="G31" s="101">
        <v>34</v>
      </c>
      <c r="H31" s="101">
        <v>0</v>
      </c>
      <c r="I31" s="101">
        <v>0</v>
      </c>
      <c r="J31" s="103">
        <v>100</v>
      </c>
      <c r="K31" s="101">
        <v>0</v>
      </c>
      <c r="L31" s="101">
        <v>6</v>
      </c>
      <c r="M31" s="101">
        <v>15</v>
      </c>
      <c r="N31" s="101">
        <v>13</v>
      </c>
      <c r="O31" s="101">
        <v>0</v>
      </c>
      <c r="P31" s="221">
        <v>64.19</v>
      </c>
      <c r="Q31" s="54"/>
      <c r="R31" s="54"/>
      <c r="S31" s="54"/>
      <c r="T31" s="55"/>
      <c r="U31" s="54"/>
      <c r="V31" s="54"/>
      <c r="W31" s="54"/>
    </row>
    <row r="32" spans="1:23" s="56" customFormat="1" ht="15" customHeight="1" x14ac:dyDescent="0.2">
      <c r="A32" s="375">
        <v>8</v>
      </c>
      <c r="B32" s="378" t="s">
        <v>163</v>
      </c>
      <c r="C32" s="378" t="s">
        <v>162</v>
      </c>
      <c r="D32" s="378" t="s">
        <v>180</v>
      </c>
      <c r="E32" s="102" t="s">
        <v>36</v>
      </c>
      <c r="F32" s="101">
        <v>12</v>
      </c>
      <c r="G32" s="101">
        <v>12</v>
      </c>
      <c r="H32" s="101">
        <v>0</v>
      </c>
      <c r="I32" s="101">
        <v>0</v>
      </c>
      <c r="J32" s="103">
        <v>100</v>
      </c>
      <c r="K32" s="101">
        <v>1</v>
      </c>
      <c r="L32" s="101">
        <v>3</v>
      </c>
      <c r="M32" s="101">
        <v>7</v>
      </c>
      <c r="N32" s="101">
        <v>1</v>
      </c>
      <c r="O32" s="101">
        <v>0</v>
      </c>
      <c r="P32" s="221">
        <v>49.17</v>
      </c>
      <c r="Q32" s="54"/>
      <c r="R32" s="54"/>
      <c r="S32" s="54"/>
      <c r="T32" s="55"/>
      <c r="U32" s="54"/>
      <c r="V32" s="54"/>
      <c r="W32" s="54"/>
    </row>
    <row r="33" spans="1:23" s="56" customFormat="1" ht="15" customHeight="1" x14ac:dyDescent="0.2">
      <c r="A33" s="376"/>
      <c r="B33" s="379"/>
      <c r="C33" s="379"/>
      <c r="D33" s="379"/>
      <c r="E33" s="102" t="s">
        <v>37</v>
      </c>
      <c r="F33" s="101">
        <v>13</v>
      </c>
      <c r="G33" s="101">
        <v>12</v>
      </c>
      <c r="H33" s="101">
        <v>1</v>
      </c>
      <c r="I33" s="101">
        <v>0</v>
      </c>
      <c r="J33" s="103">
        <v>92.31</v>
      </c>
      <c r="K33" s="101">
        <v>0</v>
      </c>
      <c r="L33" s="101">
        <v>7</v>
      </c>
      <c r="M33" s="101">
        <v>3</v>
      </c>
      <c r="N33" s="101">
        <v>2</v>
      </c>
      <c r="O33" s="101">
        <v>0</v>
      </c>
      <c r="P33" s="221">
        <v>44.62</v>
      </c>
      <c r="Q33" s="54"/>
      <c r="R33" s="54"/>
      <c r="S33" s="54"/>
      <c r="T33" s="55"/>
      <c r="U33" s="54"/>
      <c r="V33" s="54"/>
      <c r="W33" s="54"/>
    </row>
    <row r="34" spans="1:23" s="56" customFormat="1" ht="15" customHeight="1" x14ac:dyDescent="0.2">
      <c r="A34" s="377"/>
      <c r="B34" s="380"/>
      <c r="C34" s="380"/>
      <c r="D34" s="380"/>
      <c r="E34" s="102" t="s">
        <v>61</v>
      </c>
      <c r="F34" s="101">
        <v>25</v>
      </c>
      <c r="G34" s="101">
        <v>24</v>
      </c>
      <c r="H34" s="101">
        <v>1</v>
      </c>
      <c r="I34" s="101">
        <v>0</v>
      </c>
      <c r="J34" s="103">
        <v>96</v>
      </c>
      <c r="K34" s="101">
        <v>1</v>
      </c>
      <c r="L34" s="101">
        <v>10</v>
      </c>
      <c r="M34" s="101">
        <v>10</v>
      </c>
      <c r="N34" s="101">
        <v>3</v>
      </c>
      <c r="O34" s="101">
        <v>0</v>
      </c>
      <c r="P34" s="221">
        <v>46.8</v>
      </c>
      <c r="Q34" s="54"/>
      <c r="R34" s="54"/>
      <c r="S34" s="54"/>
      <c r="T34" s="55"/>
      <c r="U34" s="54"/>
      <c r="V34" s="54"/>
      <c r="W34" s="54"/>
    </row>
    <row r="35" spans="1:23" s="56" customFormat="1" ht="15" customHeight="1" x14ac:dyDescent="0.2">
      <c r="A35" s="375">
        <v>9</v>
      </c>
      <c r="B35" s="378" t="s">
        <v>163</v>
      </c>
      <c r="C35" s="378" t="s">
        <v>162</v>
      </c>
      <c r="D35" s="378" t="s">
        <v>181</v>
      </c>
      <c r="E35" s="102" t="s">
        <v>36</v>
      </c>
      <c r="F35" s="101">
        <v>13</v>
      </c>
      <c r="G35" s="101">
        <v>13</v>
      </c>
      <c r="H35" s="101">
        <v>0</v>
      </c>
      <c r="I35" s="101">
        <v>0</v>
      </c>
      <c r="J35" s="103">
        <v>100</v>
      </c>
      <c r="K35" s="101">
        <v>0</v>
      </c>
      <c r="L35" s="101">
        <v>7</v>
      </c>
      <c r="M35" s="101">
        <v>4</v>
      </c>
      <c r="N35" s="101">
        <v>2</v>
      </c>
      <c r="O35" s="101">
        <v>0</v>
      </c>
      <c r="P35" s="221">
        <v>45.38</v>
      </c>
      <c r="Q35" s="54"/>
      <c r="R35" s="54"/>
      <c r="S35" s="54"/>
      <c r="T35" s="55"/>
      <c r="U35" s="54"/>
      <c r="V35" s="54"/>
      <c r="W35" s="54"/>
    </row>
    <row r="36" spans="1:23" s="56" customFormat="1" ht="15" customHeight="1" x14ac:dyDescent="0.2">
      <c r="A36" s="376"/>
      <c r="B36" s="379"/>
      <c r="C36" s="379"/>
      <c r="D36" s="379"/>
      <c r="E36" s="102" t="s">
        <v>37</v>
      </c>
      <c r="F36" s="101">
        <v>17</v>
      </c>
      <c r="G36" s="101">
        <v>16</v>
      </c>
      <c r="H36" s="101">
        <v>0</v>
      </c>
      <c r="I36" s="101">
        <v>1</v>
      </c>
      <c r="J36" s="103">
        <v>94.12</v>
      </c>
      <c r="K36" s="101">
        <v>1</v>
      </c>
      <c r="L36" s="101">
        <v>7</v>
      </c>
      <c r="M36" s="101">
        <v>5</v>
      </c>
      <c r="N36" s="101">
        <v>2</v>
      </c>
      <c r="O36" s="101">
        <v>1</v>
      </c>
      <c r="P36" s="221">
        <v>47.79</v>
      </c>
      <c r="Q36" s="54"/>
      <c r="R36" s="54"/>
      <c r="S36" s="54"/>
      <c r="T36" s="55"/>
      <c r="U36" s="54"/>
      <c r="V36" s="54"/>
      <c r="W36" s="54"/>
    </row>
    <row r="37" spans="1:23" s="56" customFormat="1" ht="15" customHeight="1" x14ac:dyDescent="0.2">
      <c r="A37" s="377"/>
      <c r="B37" s="380"/>
      <c r="C37" s="380"/>
      <c r="D37" s="380"/>
      <c r="E37" s="102" t="s">
        <v>61</v>
      </c>
      <c r="F37" s="101">
        <v>30</v>
      </c>
      <c r="G37" s="101">
        <v>29</v>
      </c>
      <c r="H37" s="101">
        <v>0</v>
      </c>
      <c r="I37" s="101">
        <v>1</v>
      </c>
      <c r="J37" s="103">
        <v>96.67</v>
      </c>
      <c r="K37" s="101">
        <v>1</v>
      </c>
      <c r="L37" s="101">
        <v>14</v>
      </c>
      <c r="M37" s="101">
        <v>9</v>
      </c>
      <c r="N37" s="101">
        <v>4</v>
      </c>
      <c r="O37" s="101">
        <v>1</v>
      </c>
      <c r="P37" s="221">
        <v>46.75</v>
      </c>
      <c r="Q37" s="54"/>
      <c r="R37" s="54"/>
      <c r="S37" s="54"/>
      <c r="T37" s="55"/>
      <c r="U37" s="54"/>
      <c r="V37" s="54"/>
      <c r="W37" s="54"/>
    </row>
    <row r="38" spans="1:23" s="56" customFormat="1" ht="15" customHeight="1" x14ac:dyDescent="0.2">
      <c r="A38" s="375">
        <v>10</v>
      </c>
      <c r="B38" s="378" t="s">
        <v>163</v>
      </c>
      <c r="C38" s="378" t="s">
        <v>162</v>
      </c>
      <c r="D38" s="378" t="s">
        <v>183</v>
      </c>
      <c r="E38" s="102" t="s">
        <v>36</v>
      </c>
      <c r="F38" s="101">
        <v>6</v>
      </c>
      <c r="G38" s="101">
        <v>6</v>
      </c>
      <c r="H38" s="101">
        <v>0</v>
      </c>
      <c r="I38" s="101">
        <v>0</v>
      </c>
      <c r="J38" s="103">
        <v>100</v>
      </c>
      <c r="K38" s="101">
        <v>0</v>
      </c>
      <c r="L38" s="101">
        <v>4</v>
      </c>
      <c r="M38" s="101">
        <v>1</v>
      </c>
      <c r="N38" s="101">
        <v>1</v>
      </c>
      <c r="O38" s="101">
        <v>0</v>
      </c>
      <c r="P38" s="221">
        <v>48.33</v>
      </c>
      <c r="Q38" s="54"/>
      <c r="R38" s="54"/>
      <c r="S38" s="54"/>
      <c r="T38" s="55"/>
      <c r="U38" s="54"/>
      <c r="V38" s="54"/>
      <c r="W38" s="54"/>
    </row>
    <row r="39" spans="1:23" s="56" customFormat="1" ht="15" customHeight="1" x14ac:dyDescent="0.2">
      <c r="A39" s="376"/>
      <c r="B39" s="379"/>
      <c r="C39" s="379"/>
      <c r="D39" s="379"/>
      <c r="E39" s="102" t="s">
        <v>37</v>
      </c>
      <c r="F39" s="101">
        <v>4</v>
      </c>
      <c r="G39" s="101">
        <v>4</v>
      </c>
      <c r="H39" s="101">
        <v>0</v>
      </c>
      <c r="I39" s="101">
        <v>0</v>
      </c>
      <c r="J39" s="103">
        <v>100</v>
      </c>
      <c r="K39" s="101">
        <v>0</v>
      </c>
      <c r="L39" s="101">
        <v>2</v>
      </c>
      <c r="M39" s="101">
        <v>0</v>
      </c>
      <c r="N39" s="101">
        <v>2</v>
      </c>
      <c r="O39" s="101">
        <v>0</v>
      </c>
      <c r="P39" s="221">
        <v>56.88</v>
      </c>
      <c r="Q39" s="54"/>
      <c r="R39" s="54"/>
      <c r="S39" s="54"/>
      <c r="T39" s="55"/>
      <c r="U39" s="54"/>
      <c r="V39" s="54"/>
      <c r="W39" s="54"/>
    </row>
    <row r="40" spans="1:23" s="56" customFormat="1" ht="15" customHeight="1" x14ac:dyDescent="0.2">
      <c r="A40" s="377"/>
      <c r="B40" s="380"/>
      <c r="C40" s="380"/>
      <c r="D40" s="380"/>
      <c r="E40" s="102" t="s">
        <v>61</v>
      </c>
      <c r="F40" s="101">
        <v>10</v>
      </c>
      <c r="G40" s="101">
        <v>10</v>
      </c>
      <c r="H40" s="101">
        <v>0</v>
      </c>
      <c r="I40" s="101">
        <v>0</v>
      </c>
      <c r="J40" s="103">
        <v>100</v>
      </c>
      <c r="K40" s="101">
        <v>0</v>
      </c>
      <c r="L40" s="101">
        <v>6</v>
      </c>
      <c r="M40" s="101">
        <v>1</v>
      </c>
      <c r="N40" s="101">
        <v>3</v>
      </c>
      <c r="O40" s="101">
        <v>0</v>
      </c>
      <c r="P40" s="221">
        <v>51.75</v>
      </c>
      <c r="Q40" s="54"/>
      <c r="R40" s="54"/>
      <c r="S40" s="54"/>
      <c r="T40" s="55"/>
      <c r="U40" s="54"/>
      <c r="V40" s="54"/>
      <c r="W40" s="54"/>
    </row>
    <row r="41" spans="1:23" s="56" customFormat="1" ht="15" customHeight="1" x14ac:dyDescent="0.2">
      <c r="A41" s="375">
        <v>11</v>
      </c>
      <c r="B41" s="378" t="s">
        <v>163</v>
      </c>
      <c r="C41" s="378" t="s">
        <v>162</v>
      </c>
      <c r="D41" s="378" t="s">
        <v>184</v>
      </c>
      <c r="E41" s="102" t="s">
        <v>36</v>
      </c>
      <c r="F41" s="101">
        <v>5</v>
      </c>
      <c r="G41" s="101">
        <v>5</v>
      </c>
      <c r="H41" s="101">
        <v>0</v>
      </c>
      <c r="I41" s="101">
        <v>0</v>
      </c>
      <c r="J41" s="103">
        <v>100</v>
      </c>
      <c r="K41" s="101">
        <v>0</v>
      </c>
      <c r="L41" s="101">
        <v>4</v>
      </c>
      <c r="M41" s="101">
        <v>1</v>
      </c>
      <c r="N41" s="101">
        <v>0</v>
      </c>
      <c r="O41" s="101">
        <v>0</v>
      </c>
      <c r="P41" s="221">
        <v>40.5</v>
      </c>
      <c r="Q41" s="54"/>
      <c r="R41" s="54"/>
      <c r="S41" s="54"/>
      <c r="T41" s="55"/>
      <c r="U41" s="54"/>
      <c r="V41" s="54"/>
      <c r="W41" s="54"/>
    </row>
    <row r="42" spans="1:23" s="56" customFormat="1" ht="15" customHeight="1" x14ac:dyDescent="0.2">
      <c r="A42" s="376"/>
      <c r="B42" s="379"/>
      <c r="C42" s="379"/>
      <c r="D42" s="379"/>
      <c r="E42" s="102" t="s">
        <v>37</v>
      </c>
      <c r="F42" s="101">
        <v>5</v>
      </c>
      <c r="G42" s="101">
        <v>5</v>
      </c>
      <c r="H42" s="101">
        <v>0</v>
      </c>
      <c r="I42" s="101">
        <v>0</v>
      </c>
      <c r="J42" s="103">
        <v>100</v>
      </c>
      <c r="K42" s="101">
        <v>0</v>
      </c>
      <c r="L42" s="101">
        <v>2</v>
      </c>
      <c r="M42" s="101">
        <v>1</v>
      </c>
      <c r="N42" s="101">
        <v>2</v>
      </c>
      <c r="O42" s="101">
        <v>0</v>
      </c>
      <c r="P42" s="221">
        <v>57</v>
      </c>
      <c r="Q42" s="54"/>
      <c r="R42" s="54"/>
      <c r="S42" s="54"/>
      <c r="T42" s="55"/>
      <c r="U42" s="54"/>
      <c r="V42" s="54"/>
      <c r="W42" s="54"/>
    </row>
    <row r="43" spans="1:23" s="56" customFormat="1" ht="15" customHeight="1" x14ac:dyDescent="0.2">
      <c r="A43" s="377"/>
      <c r="B43" s="380"/>
      <c r="C43" s="380"/>
      <c r="D43" s="380"/>
      <c r="E43" s="102" t="s">
        <v>61</v>
      </c>
      <c r="F43" s="101">
        <v>10</v>
      </c>
      <c r="G43" s="101">
        <v>10</v>
      </c>
      <c r="H43" s="101">
        <v>0</v>
      </c>
      <c r="I43" s="101">
        <v>0</v>
      </c>
      <c r="J43" s="103">
        <v>100</v>
      </c>
      <c r="K43" s="101">
        <v>0</v>
      </c>
      <c r="L43" s="101">
        <v>6</v>
      </c>
      <c r="M43" s="101">
        <v>2</v>
      </c>
      <c r="N43" s="101">
        <v>2</v>
      </c>
      <c r="O43" s="101">
        <v>0</v>
      </c>
      <c r="P43" s="221">
        <v>48.75</v>
      </c>
      <c r="Q43" s="54"/>
      <c r="R43" s="54"/>
      <c r="S43" s="54"/>
      <c r="T43" s="55"/>
      <c r="U43" s="54"/>
      <c r="V43" s="54"/>
      <c r="W43" s="54"/>
    </row>
    <row r="44" spans="1:23" s="56" customFormat="1" ht="15" customHeight="1" x14ac:dyDescent="0.2">
      <c r="A44" s="375">
        <v>12</v>
      </c>
      <c r="B44" s="378" t="s">
        <v>163</v>
      </c>
      <c r="C44" s="378" t="s">
        <v>162</v>
      </c>
      <c r="D44" s="378" t="s">
        <v>185</v>
      </c>
      <c r="E44" s="102" t="s">
        <v>36</v>
      </c>
      <c r="F44" s="101">
        <v>3</v>
      </c>
      <c r="G44" s="101">
        <v>3</v>
      </c>
      <c r="H44" s="101">
        <v>0</v>
      </c>
      <c r="I44" s="101">
        <v>0</v>
      </c>
      <c r="J44" s="103">
        <v>100</v>
      </c>
      <c r="K44" s="101">
        <v>0</v>
      </c>
      <c r="L44" s="101">
        <v>0</v>
      </c>
      <c r="M44" s="101">
        <v>3</v>
      </c>
      <c r="N44" s="101">
        <v>0</v>
      </c>
      <c r="O44" s="101">
        <v>0</v>
      </c>
      <c r="P44" s="221">
        <v>50.83</v>
      </c>
      <c r="Q44" s="54"/>
      <c r="R44" s="54"/>
      <c r="S44" s="54"/>
      <c r="T44" s="55"/>
      <c r="U44" s="54"/>
      <c r="V44" s="54"/>
      <c r="W44" s="54"/>
    </row>
    <row r="45" spans="1:23" s="56" customFormat="1" ht="15" customHeight="1" x14ac:dyDescent="0.2">
      <c r="A45" s="376"/>
      <c r="B45" s="379"/>
      <c r="C45" s="379"/>
      <c r="D45" s="379"/>
      <c r="E45" s="102" t="s">
        <v>37</v>
      </c>
      <c r="F45" s="101">
        <v>12</v>
      </c>
      <c r="G45" s="101">
        <v>12</v>
      </c>
      <c r="H45" s="101">
        <v>0</v>
      </c>
      <c r="I45" s="101">
        <v>0</v>
      </c>
      <c r="J45" s="103">
        <v>100</v>
      </c>
      <c r="K45" s="101">
        <v>0</v>
      </c>
      <c r="L45" s="101">
        <v>3</v>
      </c>
      <c r="M45" s="101">
        <v>5</v>
      </c>
      <c r="N45" s="101">
        <v>3</v>
      </c>
      <c r="O45" s="101">
        <v>1</v>
      </c>
      <c r="P45" s="221">
        <v>66.040000000000006</v>
      </c>
      <c r="Q45" s="54"/>
      <c r="R45" s="54"/>
      <c r="S45" s="54"/>
      <c r="T45" s="55"/>
      <c r="U45" s="54"/>
      <c r="V45" s="54"/>
      <c r="W45" s="54"/>
    </row>
    <row r="46" spans="1:23" s="56" customFormat="1" ht="15" customHeight="1" x14ac:dyDescent="0.2">
      <c r="A46" s="377"/>
      <c r="B46" s="380"/>
      <c r="C46" s="380"/>
      <c r="D46" s="380"/>
      <c r="E46" s="102" t="s">
        <v>61</v>
      </c>
      <c r="F46" s="101">
        <v>15</v>
      </c>
      <c r="G46" s="101">
        <v>15</v>
      </c>
      <c r="H46" s="101">
        <v>0</v>
      </c>
      <c r="I46" s="101">
        <v>0</v>
      </c>
      <c r="J46" s="103">
        <v>100</v>
      </c>
      <c r="K46" s="101">
        <v>0</v>
      </c>
      <c r="L46" s="101">
        <v>3</v>
      </c>
      <c r="M46" s="101">
        <v>8</v>
      </c>
      <c r="N46" s="101">
        <v>3</v>
      </c>
      <c r="O46" s="101">
        <v>1</v>
      </c>
      <c r="P46" s="221">
        <v>63</v>
      </c>
      <c r="Q46" s="54"/>
      <c r="R46" s="54"/>
      <c r="S46" s="54"/>
      <c r="T46" s="55"/>
      <c r="U46" s="54"/>
      <c r="V46" s="54"/>
      <c r="W46" s="54"/>
    </row>
    <row r="47" spans="1:23" s="56" customFormat="1" ht="15" customHeight="1" x14ac:dyDescent="0.2">
      <c r="A47" s="375">
        <v>13</v>
      </c>
      <c r="B47" s="378" t="s">
        <v>163</v>
      </c>
      <c r="C47" s="378" t="s">
        <v>176</v>
      </c>
      <c r="D47" s="378" t="s">
        <v>187</v>
      </c>
      <c r="E47" s="102" t="s">
        <v>36</v>
      </c>
      <c r="F47" s="101">
        <v>27</v>
      </c>
      <c r="G47" s="101">
        <v>27</v>
      </c>
      <c r="H47" s="101">
        <v>0</v>
      </c>
      <c r="I47" s="101">
        <v>0</v>
      </c>
      <c r="J47" s="103">
        <v>100</v>
      </c>
      <c r="K47" s="101">
        <v>0</v>
      </c>
      <c r="L47" s="101">
        <v>17</v>
      </c>
      <c r="M47" s="101">
        <v>10</v>
      </c>
      <c r="N47" s="101">
        <v>0</v>
      </c>
      <c r="O47" s="101">
        <v>0</v>
      </c>
      <c r="P47" s="221">
        <v>43.89</v>
      </c>
      <c r="Q47" s="54"/>
      <c r="R47" s="54"/>
      <c r="S47" s="54"/>
      <c r="T47" s="55"/>
      <c r="U47" s="54"/>
      <c r="V47" s="54"/>
      <c r="W47" s="54"/>
    </row>
    <row r="48" spans="1:23" s="56" customFormat="1" ht="15" customHeight="1" x14ac:dyDescent="0.2">
      <c r="A48" s="376"/>
      <c r="B48" s="379"/>
      <c r="C48" s="379"/>
      <c r="D48" s="379"/>
      <c r="E48" s="102" t="s">
        <v>37</v>
      </c>
      <c r="F48" s="101">
        <v>16</v>
      </c>
      <c r="G48" s="101">
        <v>16</v>
      </c>
      <c r="H48" s="101">
        <v>0</v>
      </c>
      <c r="I48" s="101">
        <v>0</v>
      </c>
      <c r="J48" s="103">
        <v>100</v>
      </c>
      <c r="K48" s="101">
        <v>0</v>
      </c>
      <c r="L48" s="101">
        <v>3</v>
      </c>
      <c r="M48" s="101">
        <v>9</v>
      </c>
      <c r="N48" s="101">
        <v>2</v>
      </c>
      <c r="O48" s="101">
        <v>2</v>
      </c>
      <c r="P48" s="221">
        <v>59.84</v>
      </c>
      <c r="Q48" s="54"/>
      <c r="R48" s="54"/>
      <c r="S48" s="54"/>
      <c r="T48" s="55"/>
      <c r="U48" s="54"/>
      <c r="V48" s="54"/>
      <c r="W48" s="54"/>
    </row>
    <row r="49" spans="1:23" s="56" customFormat="1" ht="15" customHeight="1" x14ac:dyDescent="0.2">
      <c r="A49" s="377"/>
      <c r="B49" s="380"/>
      <c r="C49" s="380"/>
      <c r="D49" s="380"/>
      <c r="E49" s="102" t="s">
        <v>61</v>
      </c>
      <c r="F49" s="101">
        <v>43</v>
      </c>
      <c r="G49" s="101">
        <v>43</v>
      </c>
      <c r="H49" s="101">
        <v>0</v>
      </c>
      <c r="I49" s="101">
        <v>0</v>
      </c>
      <c r="J49" s="103">
        <v>100</v>
      </c>
      <c r="K49" s="101">
        <v>0</v>
      </c>
      <c r="L49" s="101">
        <v>20</v>
      </c>
      <c r="M49" s="101">
        <v>19</v>
      </c>
      <c r="N49" s="101">
        <v>2</v>
      </c>
      <c r="O49" s="101">
        <v>2</v>
      </c>
      <c r="P49" s="221">
        <v>49.83</v>
      </c>
      <c r="Q49" s="54"/>
      <c r="R49" s="54"/>
      <c r="S49" s="54"/>
      <c r="T49" s="55"/>
      <c r="U49" s="54"/>
      <c r="V49" s="54"/>
      <c r="W49" s="54"/>
    </row>
    <row r="50" spans="1:23" s="56" customFormat="1" ht="15" customHeight="1" x14ac:dyDescent="0.2">
      <c r="A50" s="375">
        <v>14</v>
      </c>
      <c r="B50" s="378" t="s">
        <v>163</v>
      </c>
      <c r="C50" s="378" t="s">
        <v>162</v>
      </c>
      <c r="D50" s="378" t="s">
        <v>192</v>
      </c>
      <c r="E50" s="102" t="s">
        <v>36</v>
      </c>
      <c r="F50" s="101">
        <v>18</v>
      </c>
      <c r="G50" s="101">
        <v>17</v>
      </c>
      <c r="H50" s="101">
        <v>0</v>
      </c>
      <c r="I50" s="101">
        <v>1</v>
      </c>
      <c r="J50" s="103">
        <v>94.44</v>
      </c>
      <c r="K50" s="101">
        <v>1</v>
      </c>
      <c r="L50" s="101">
        <v>11</v>
      </c>
      <c r="M50" s="101">
        <v>4</v>
      </c>
      <c r="N50" s="101">
        <v>1</v>
      </c>
      <c r="O50" s="101">
        <v>0</v>
      </c>
      <c r="P50" s="221">
        <v>40.28</v>
      </c>
      <c r="Q50" s="54"/>
      <c r="R50" s="54"/>
      <c r="S50" s="54"/>
      <c r="T50" s="55"/>
      <c r="U50" s="54"/>
      <c r="V50" s="54"/>
      <c r="W50" s="54"/>
    </row>
    <row r="51" spans="1:23" s="56" customFormat="1" ht="15" customHeight="1" x14ac:dyDescent="0.2">
      <c r="A51" s="376"/>
      <c r="B51" s="379"/>
      <c r="C51" s="379"/>
      <c r="D51" s="379"/>
      <c r="E51" s="102" t="s">
        <v>37</v>
      </c>
      <c r="F51" s="101">
        <v>10</v>
      </c>
      <c r="G51" s="101">
        <v>10</v>
      </c>
      <c r="H51" s="101">
        <v>0</v>
      </c>
      <c r="I51" s="101">
        <v>0</v>
      </c>
      <c r="J51" s="103">
        <v>100</v>
      </c>
      <c r="K51" s="101">
        <v>0</v>
      </c>
      <c r="L51" s="101">
        <v>4</v>
      </c>
      <c r="M51" s="101">
        <v>4</v>
      </c>
      <c r="N51" s="101">
        <v>2</v>
      </c>
      <c r="O51" s="101">
        <v>0</v>
      </c>
      <c r="P51" s="221">
        <v>54.5</v>
      </c>
      <c r="Q51" s="54"/>
      <c r="R51" s="54"/>
      <c r="S51" s="54"/>
      <c r="T51" s="55"/>
      <c r="U51" s="54"/>
      <c r="V51" s="54"/>
      <c r="W51" s="54"/>
    </row>
    <row r="52" spans="1:23" s="56" customFormat="1" ht="15" customHeight="1" x14ac:dyDescent="0.2">
      <c r="A52" s="377"/>
      <c r="B52" s="380"/>
      <c r="C52" s="380"/>
      <c r="D52" s="380"/>
      <c r="E52" s="102" t="s">
        <v>61</v>
      </c>
      <c r="F52" s="101">
        <v>28</v>
      </c>
      <c r="G52" s="101">
        <v>27</v>
      </c>
      <c r="H52" s="101">
        <v>0</v>
      </c>
      <c r="I52" s="101">
        <v>1</v>
      </c>
      <c r="J52" s="103">
        <v>96.43</v>
      </c>
      <c r="K52" s="101">
        <v>1</v>
      </c>
      <c r="L52" s="101">
        <v>15</v>
      </c>
      <c r="M52" s="101">
        <v>8</v>
      </c>
      <c r="N52" s="101">
        <v>3</v>
      </c>
      <c r="O52" s="101">
        <v>0</v>
      </c>
      <c r="P52" s="221">
        <v>45.36</v>
      </c>
      <c r="Q52" s="54"/>
      <c r="R52" s="54"/>
      <c r="S52" s="54"/>
      <c r="T52" s="55"/>
      <c r="U52" s="54"/>
      <c r="V52" s="54"/>
      <c r="W52" s="54"/>
    </row>
    <row r="53" spans="1:23" s="56" customFormat="1" ht="15" customHeight="1" x14ac:dyDescent="0.2">
      <c r="A53" s="375">
        <v>15</v>
      </c>
      <c r="B53" s="378" t="s">
        <v>163</v>
      </c>
      <c r="C53" s="378" t="s">
        <v>162</v>
      </c>
      <c r="D53" s="378" t="s">
        <v>194</v>
      </c>
      <c r="E53" s="102" t="s">
        <v>36</v>
      </c>
      <c r="F53" s="101">
        <v>13</v>
      </c>
      <c r="G53" s="101">
        <v>13</v>
      </c>
      <c r="H53" s="101">
        <v>0</v>
      </c>
      <c r="I53" s="101">
        <v>0</v>
      </c>
      <c r="J53" s="103">
        <v>100</v>
      </c>
      <c r="K53" s="101">
        <v>0</v>
      </c>
      <c r="L53" s="101">
        <v>6</v>
      </c>
      <c r="M53" s="101">
        <v>7</v>
      </c>
      <c r="N53" s="101">
        <v>0</v>
      </c>
      <c r="O53" s="101">
        <v>0</v>
      </c>
      <c r="P53" s="221">
        <v>50.19</v>
      </c>
      <c r="Q53" s="54"/>
      <c r="R53" s="54"/>
      <c r="S53" s="54"/>
      <c r="T53" s="55"/>
      <c r="U53" s="54"/>
      <c r="V53" s="54"/>
      <c r="W53" s="54"/>
    </row>
    <row r="54" spans="1:23" s="56" customFormat="1" ht="15" customHeight="1" x14ac:dyDescent="0.2">
      <c r="A54" s="376"/>
      <c r="B54" s="379"/>
      <c r="C54" s="379"/>
      <c r="D54" s="379"/>
      <c r="E54" s="102" t="s">
        <v>37</v>
      </c>
      <c r="F54" s="101">
        <v>10</v>
      </c>
      <c r="G54" s="101">
        <v>10</v>
      </c>
      <c r="H54" s="101">
        <v>0</v>
      </c>
      <c r="I54" s="101">
        <v>0</v>
      </c>
      <c r="J54" s="103">
        <v>100</v>
      </c>
      <c r="K54" s="101">
        <v>0</v>
      </c>
      <c r="L54" s="101">
        <v>1</v>
      </c>
      <c r="M54" s="101">
        <v>7</v>
      </c>
      <c r="N54" s="101">
        <v>2</v>
      </c>
      <c r="O54" s="101">
        <v>0</v>
      </c>
      <c r="P54" s="221">
        <v>57</v>
      </c>
      <c r="Q54" s="54"/>
      <c r="R54" s="54"/>
      <c r="S54" s="54"/>
      <c r="T54" s="55"/>
      <c r="U54" s="54"/>
      <c r="V54" s="54"/>
      <c r="W54" s="54"/>
    </row>
    <row r="55" spans="1:23" s="56" customFormat="1" ht="15" customHeight="1" x14ac:dyDescent="0.2">
      <c r="A55" s="377"/>
      <c r="B55" s="380"/>
      <c r="C55" s="380"/>
      <c r="D55" s="380"/>
      <c r="E55" s="102" t="s">
        <v>61</v>
      </c>
      <c r="F55" s="101">
        <v>23</v>
      </c>
      <c r="G55" s="101">
        <v>23</v>
      </c>
      <c r="H55" s="101">
        <v>0</v>
      </c>
      <c r="I55" s="101">
        <v>0</v>
      </c>
      <c r="J55" s="103">
        <v>100</v>
      </c>
      <c r="K55" s="101">
        <v>0</v>
      </c>
      <c r="L55" s="101">
        <v>7</v>
      </c>
      <c r="M55" s="101">
        <v>14</v>
      </c>
      <c r="N55" s="101">
        <v>2</v>
      </c>
      <c r="O55" s="101">
        <v>0</v>
      </c>
      <c r="P55" s="221">
        <v>53.15</v>
      </c>
      <c r="Q55" s="54"/>
      <c r="R55" s="54"/>
      <c r="S55" s="54"/>
      <c r="T55" s="55"/>
      <c r="U55" s="54"/>
      <c r="V55" s="54"/>
      <c r="W55" s="54"/>
    </row>
    <row r="56" spans="1:23" s="56" customFormat="1" ht="15" customHeight="1" x14ac:dyDescent="0.2">
      <c r="A56" s="375">
        <v>16</v>
      </c>
      <c r="B56" s="378" t="s">
        <v>163</v>
      </c>
      <c r="C56" s="378" t="s">
        <v>162</v>
      </c>
      <c r="D56" s="378" t="s">
        <v>202</v>
      </c>
      <c r="E56" s="102" t="s">
        <v>36</v>
      </c>
      <c r="F56" s="101">
        <v>13</v>
      </c>
      <c r="G56" s="101">
        <v>10</v>
      </c>
      <c r="H56" s="101">
        <v>1</v>
      </c>
      <c r="I56" s="101">
        <v>2</v>
      </c>
      <c r="J56" s="103">
        <v>76.92</v>
      </c>
      <c r="K56" s="101">
        <v>1</v>
      </c>
      <c r="L56" s="101">
        <v>5</v>
      </c>
      <c r="M56" s="101">
        <v>4</v>
      </c>
      <c r="N56" s="101">
        <v>0</v>
      </c>
      <c r="O56" s="101">
        <v>0</v>
      </c>
      <c r="P56" s="221">
        <v>38.65</v>
      </c>
      <c r="Q56" s="54"/>
      <c r="R56" s="54"/>
      <c r="S56" s="54"/>
      <c r="T56" s="55"/>
      <c r="U56" s="54"/>
      <c r="V56" s="54"/>
      <c r="W56" s="54"/>
    </row>
    <row r="57" spans="1:23" s="56" customFormat="1" ht="15" customHeight="1" x14ac:dyDescent="0.2">
      <c r="A57" s="376"/>
      <c r="B57" s="379"/>
      <c r="C57" s="379"/>
      <c r="D57" s="379"/>
      <c r="E57" s="102" t="s">
        <v>37</v>
      </c>
      <c r="F57" s="101">
        <v>22</v>
      </c>
      <c r="G57" s="101">
        <v>22</v>
      </c>
      <c r="H57" s="101">
        <v>0</v>
      </c>
      <c r="I57" s="101">
        <v>0</v>
      </c>
      <c r="J57" s="103">
        <v>100</v>
      </c>
      <c r="K57" s="101">
        <v>0</v>
      </c>
      <c r="L57" s="101">
        <v>7</v>
      </c>
      <c r="M57" s="101">
        <v>8</v>
      </c>
      <c r="N57" s="101">
        <v>7</v>
      </c>
      <c r="O57" s="101">
        <v>0</v>
      </c>
      <c r="P57" s="221">
        <v>60</v>
      </c>
      <c r="Q57" s="54"/>
      <c r="R57" s="54"/>
      <c r="S57" s="54"/>
      <c r="T57" s="55"/>
      <c r="U57" s="54"/>
      <c r="V57" s="54"/>
      <c r="W57" s="54"/>
    </row>
    <row r="58" spans="1:23" s="56" customFormat="1" ht="15" customHeight="1" x14ac:dyDescent="0.2">
      <c r="A58" s="377"/>
      <c r="B58" s="380"/>
      <c r="C58" s="380"/>
      <c r="D58" s="380"/>
      <c r="E58" s="102" t="s">
        <v>61</v>
      </c>
      <c r="F58" s="101">
        <v>35</v>
      </c>
      <c r="G58" s="101">
        <v>32</v>
      </c>
      <c r="H58" s="101">
        <v>1</v>
      </c>
      <c r="I58" s="101">
        <v>2</v>
      </c>
      <c r="J58" s="103">
        <v>91.43</v>
      </c>
      <c r="K58" s="101">
        <v>1</v>
      </c>
      <c r="L58" s="101">
        <v>12</v>
      </c>
      <c r="M58" s="101">
        <v>12</v>
      </c>
      <c r="N58" s="101">
        <v>7</v>
      </c>
      <c r="O58" s="101">
        <v>0</v>
      </c>
      <c r="P58" s="221">
        <v>52.07</v>
      </c>
      <c r="Q58" s="54"/>
      <c r="R58" s="54"/>
      <c r="S58" s="54"/>
      <c r="T58" s="55"/>
      <c r="U58" s="54"/>
      <c r="V58" s="54"/>
      <c r="W58" s="54"/>
    </row>
    <row r="59" spans="1:23" s="56" customFormat="1" ht="15" customHeight="1" x14ac:dyDescent="0.2">
      <c r="A59" s="375">
        <v>17</v>
      </c>
      <c r="B59" s="378" t="s">
        <v>163</v>
      </c>
      <c r="C59" s="378" t="s">
        <v>162</v>
      </c>
      <c r="D59" s="378" t="s">
        <v>203</v>
      </c>
      <c r="E59" s="102" t="s">
        <v>36</v>
      </c>
      <c r="F59" s="101">
        <v>28</v>
      </c>
      <c r="G59" s="101">
        <v>28</v>
      </c>
      <c r="H59" s="101">
        <v>0</v>
      </c>
      <c r="I59" s="101">
        <v>0</v>
      </c>
      <c r="J59" s="103">
        <v>100</v>
      </c>
      <c r="K59" s="101">
        <v>1</v>
      </c>
      <c r="L59" s="101">
        <v>11</v>
      </c>
      <c r="M59" s="101">
        <v>13</v>
      </c>
      <c r="N59" s="101">
        <v>3</v>
      </c>
      <c r="O59" s="101">
        <v>0</v>
      </c>
      <c r="P59" s="221">
        <v>52.05</v>
      </c>
      <c r="Q59" s="54"/>
      <c r="R59" s="54"/>
      <c r="S59" s="54"/>
      <c r="T59" s="55"/>
      <c r="U59" s="54"/>
      <c r="V59" s="54"/>
      <c r="W59" s="54"/>
    </row>
    <row r="60" spans="1:23" s="56" customFormat="1" ht="15" customHeight="1" x14ac:dyDescent="0.2">
      <c r="A60" s="376"/>
      <c r="B60" s="379"/>
      <c r="C60" s="379"/>
      <c r="D60" s="379"/>
      <c r="E60" s="102" t="s">
        <v>37</v>
      </c>
      <c r="F60" s="101">
        <v>4</v>
      </c>
      <c r="G60" s="101">
        <v>3</v>
      </c>
      <c r="H60" s="101">
        <v>0</v>
      </c>
      <c r="I60" s="101">
        <v>1</v>
      </c>
      <c r="J60" s="103">
        <v>75</v>
      </c>
      <c r="K60" s="101">
        <v>0</v>
      </c>
      <c r="L60" s="101">
        <v>1</v>
      </c>
      <c r="M60" s="101">
        <v>2</v>
      </c>
      <c r="N60" s="101">
        <v>0</v>
      </c>
      <c r="O60" s="101">
        <v>0</v>
      </c>
      <c r="P60" s="221">
        <v>41.88</v>
      </c>
      <c r="Q60" s="54"/>
      <c r="R60" s="54"/>
      <c r="S60" s="54"/>
      <c r="T60" s="55"/>
      <c r="U60" s="54"/>
      <c r="V60" s="54"/>
      <c r="W60" s="54"/>
    </row>
    <row r="61" spans="1:23" s="56" customFormat="1" ht="15" customHeight="1" x14ac:dyDescent="0.2">
      <c r="A61" s="377"/>
      <c r="B61" s="380"/>
      <c r="C61" s="380"/>
      <c r="D61" s="380"/>
      <c r="E61" s="102" t="s">
        <v>61</v>
      </c>
      <c r="F61" s="101">
        <v>32</v>
      </c>
      <c r="G61" s="101">
        <v>31</v>
      </c>
      <c r="H61" s="101">
        <v>0</v>
      </c>
      <c r="I61" s="101">
        <v>1</v>
      </c>
      <c r="J61" s="103">
        <v>96.88</v>
      </c>
      <c r="K61" s="101">
        <v>1</v>
      </c>
      <c r="L61" s="101">
        <v>12</v>
      </c>
      <c r="M61" s="101">
        <v>15</v>
      </c>
      <c r="N61" s="101">
        <v>3</v>
      </c>
      <c r="O61" s="101">
        <v>0</v>
      </c>
      <c r="P61" s="221">
        <v>50.78</v>
      </c>
      <c r="Q61" s="54"/>
      <c r="R61" s="54"/>
      <c r="S61" s="54"/>
      <c r="T61" s="55"/>
      <c r="U61" s="54"/>
      <c r="V61" s="54"/>
      <c r="W61" s="54"/>
    </row>
    <row r="62" spans="1:23" s="56" customFormat="1" ht="15" customHeight="1" x14ac:dyDescent="0.2">
      <c r="A62" s="375">
        <v>18</v>
      </c>
      <c r="B62" s="378" t="s">
        <v>163</v>
      </c>
      <c r="C62" s="378" t="s">
        <v>162</v>
      </c>
      <c r="D62" s="378" t="s">
        <v>205</v>
      </c>
      <c r="E62" s="102" t="s">
        <v>36</v>
      </c>
      <c r="F62" s="101">
        <v>14</v>
      </c>
      <c r="G62" s="101">
        <v>14</v>
      </c>
      <c r="H62" s="101">
        <v>0</v>
      </c>
      <c r="I62" s="101">
        <v>0</v>
      </c>
      <c r="J62" s="103">
        <v>100</v>
      </c>
      <c r="K62" s="101">
        <v>0</v>
      </c>
      <c r="L62" s="101">
        <v>6</v>
      </c>
      <c r="M62" s="101">
        <v>5</v>
      </c>
      <c r="N62" s="101">
        <v>2</v>
      </c>
      <c r="O62" s="101">
        <v>1</v>
      </c>
      <c r="P62" s="221">
        <v>58.93</v>
      </c>
      <c r="Q62" s="54"/>
      <c r="R62" s="54"/>
      <c r="S62" s="54"/>
      <c r="T62" s="55"/>
      <c r="U62" s="54"/>
      <c r="V62" s="54"/>
      <c r="W62" s="54"/>
    </row>
    <row r="63" spans="1:23" s="56" customFormat="1" ht="15" customHeight="1" x14ac:dyDescent="0.2">
      <c r="A63" s="376"/>
      <c r="B63" s="379"/>
      <c r="C63" s="379"/>
      <c r="D63" s="379"/>
      <c r="E63" s="102" t="s">
        <v>37</v>
      </c>
      <c r="F63" s="101">
        <v>16</v>
      </c>
      <c r="G63" s="101">
        <v>16</v>
      </c>
      <c r="H63" s="101">
        <v>0</v>
      </c>
      <c r="I63" s="101">
        <v>0</v>
      </c>
      <c r="J63" s="103">
        <v>100</v>
      </c>
      <c r="K63" s="101">
        <v>0</v>
      </c>
      <c r="L63" s="101">
        <v>4</v>
      </c>
      <c r="M63" s="101">
        <v>6</v>
      </c>
      <c r="N63" s="101">
        <v>6</v>
      </c>
      <c r="O63" s="101">
        <v>0</v>
      </c>
      <c r="P63" s="221">
        <v>62.34</v>
      </c>
      <c r="Q63" s="54"/>
      <c r="R63" s="54"/>
      <c r="S63" s="54"/>
      <c r="T63" s="55"/>
      <c r="U63" s="54"/>
      <c r="V63" s="54"/>
      <c r="W63" s="54"/>
    </row>
    <row r="64" spans="1:23" s="56" customFormat="1" ht="15" customHeight="1" x14ac:dyDescent="0.2">
      <c r="A64" s="377"/>
      <c r="B64" s="380"/>
      <c r="C64" s="380"/>
      <c r="D64" s="380"/>
      <c r="E64" s="102" t="s">
        <v>61</v>
      </c>
      <c r="F64" s="101">
        <v>30</v>
      </c>
      <c r="G64" s="101">
        <v>30</v>
      </c>
      <c r="H64" s="101">
        <v>0</v>
      </c>
      <c r="I64" s="101">
        <v>0</v>
      </c>
      <c r="J64" s="103">
        <v>100</v>
      </c>
      <c r="K64" s="101">
        <v>0</v>
      </c>
      <c r="L64" s="101">
        <v>10</v>
      </c>
      <c r="M64" s="101">
        <v>11</v>
      </c>
      <c r="N64" s="101">
        <v>8</v>
      </c>
      <c r="O64" s="101">
        <v>1</v>
      </c>
      <c r="P64" s="221">
        <v>60.75</v>
      </c>
      <c r="Q64" s="54"/>
      <c r="R64" s="54"/>
      <c r="S64" s="54"/>
      <c r="T64" s="55"/>
      <c r="U64" s="54"/>
      <c r="V64" s="54"/>
      <c r="W64" s="54"/>
    </row>
    <row r="65" spans="1:23" s="56" customFormat="1" ht="15" customHeight="1" x14ac:dyDescent="0.2">
      <c r="A65" s="375">
        <v>19</v>
      </c>
      <c r="B65" s="378" t="s">
        <v>163</v>
      </c>
      <c r="C65" s="378" t="s">
        <v>162</v>
      </c>
      <c r="D65" s="378" t="s">
        <v>206</v>
      </c>
      <c r="E65" s="102" t="s">
        <v>36</v>
      </c>
      <c r="F65" s="101">
        <v>12</v>
      </c>
      <c r="G65" s="101">
        <v>12</v>
      </c>
      <c r="H65" s="101">
        <v>0</v>
      </c>
      <c r="I65" s="101">
        <v>0</v>
      </c>
      <c r="J65" s="103">
        <v>100</v>
      </c>
      <c r="K65" s="101">
        <v>0</v>
      </c>
      <c r="L65" s="101">
        <v>6</v>
      </c>
      <c r="M65" s="101">
        <v>5</v>
      </c>
      <c r="N65" s="101">
        <v>1</v>
      </c>
      <c r="O65" s="101">
        <v>0</v>
      </c>
      <c r="P65" s="221">
        <v>46.67</v>
      </c>
      <c r="Q65" s="54"/>
      <c r="R65" s="54"/>
      <c r="S65" s="54"/>
      <c r="T65" s="55"/>
      <c r="U65" s="54"/>
      <c r="V65" s="54"/>
      <c r="W65" s="54"/>
    </row>
    <row r="66" spans="1:23" s="56" customFormat="1" ht="15" customHeight="1" x14ac:dyDescent="0.2">
      <c r="A66" s="376"/>
      <c r="B66" s="379"/>
      <c r="C66" s="379"/>
      <c r="D66" s="379"/>
      <c r="E66" s="102" t="s">
        <v>37</v>
      </c>
      <c r="F66" s="101">
        <v>21</v>
      </c>
      <c r="G66" s="101">
        <v>21</v>
      </c>
      <c r="H66" s="101">
        <v>0</v>
      </c>
      <c r="I66" s="101">
        <v>0</v>
      </c>
      <c r="J66" s="103">
        <v>100</v>
      </c>
      <c r="K66" s="101">
        <v>0</v>
      </c>
      <c r="L66" s="101">
        <v>5</v>
      </c>
      <c r="M66" s="101">
        <v>9</v>
      </c>
      <c r="N66" s="101">
        <v>5</v>
      </c>
      <c r="O66" s="101">
        <v>2</v>
      </c>
      <c r="P66" s="221">
        <v>63.45</v>
      </c>
      <c r="Q66" s="54"/>
      <c r="R66" s="54"/>
      <c r="S66" s="54"/>
      <c r="T66" s="55"/>
      <c r="U66" s="54"/>
      <c r="V66" s="54"/>
      <c r="W66" s="54"/>
    </row>
    <row r="67" spans="1:23" s="56" customFormat="1" ht="15" customHeight="1" x14ac:dyDescent="0.2">
      <c r="A67" s="377"/>
      <c r="B67" s="380"/>
      <c r="C67" s="380"/>
      <c r="D67" s="380"/>
      <c r="E67" s="102" t="s">
        <v>61</v>
      </c>
      <c r="F67" s="101">
        <v>33</v>
      </c>
      <c r="G67" s="101">
        <v>33</v>
      </c>
      <c r="H67" s="101">
        <v>0</v>
      </c>
      <c r="I67" s="101">
        <v>0</v>
      </c>
      <c r="J67" s="103">
        <v>100</v>
      </c>
      <c r="K67" s="101">
        <v>0</v>
      </c>
      <c r="L67" s="101">
        <v>11</v>
      </c>
      <c r="M67" s="101">
        <v>14</v>
      </c>
      <c r="N67" s="101">
        <v>6</v>
      </c>
      <c r="O67" s="101">
        <v>2</v>
      </c>
      <c r="P67" s="221">
        <v>57.35</v>
      </c>
      <c r="Q67" s="54"/>
      <c r="R67" s="54"/>
      <c r="S67" s="54"/>
      <c r="T67" s="55"/>
      <c r="U67" s="54"/>
      <c r="V67" s="54"/>
      <c r="W67" s="54"/>
    </row>
    <row r="68" spans="1:23" s="56" customFormat="1" ht="15" customHeight="1" x14ac:dyDescent="0.2">
      <c r="A68" s="375">
        <v>20</v>
      </c>
      <c r="B68" s="378" t="s">
        <v>163</v>
      </c>
      <c r="C68" s="378" t="s">
        <v>162</v>
      </c>
      <c r="D68" s="378" t="s">
        <v>208</v>
      </c>
      <c r="E68" s="102" t="s">
        <v>36</v>
      </c>
      <c r="F68" s="101">
        <v>9</v>
      </c>
      <c r="G68" s="101">
        <v>9</v>
      </c>
      <c r="H68" s="101">
        <v>0</v>
      </c>
      <c r="I68" s="101">
        <v>0</v>
      </c>
      <c r="J68" s="103">
        <v>100</v>
      </c>
      <c r="K68" s="101">
        <v>1</v>
      </c>
      <c r="L68" s="101">
        <v>1</v>
      </c>
      <c r="M68" s="101">
        <v>7</v>
      </c>
      <c r="N68" s="101">
        <v>0</v>
      </c>
      <c r="O68" s="101">
        <v>0</v>
      </c>
      <c r="P68" s="221">
        <v>52.5</v>
      </c>
      <c r="Q68" s="54"/>
      <c r="R68" s="54"/>
      <c r="S68" s="54"/>
      <c r="T68" s="55"/>
      <c r="U68" s="54"/>
      <c r="V68" s="54"/>
      <c r="W68" s="54"/>
    </row>
    <row r="69" spans="1:23" s="56" customFormat="1" ht="15" customHeight="1" x14ac:dyDescent="0.2">
      <c r="A69" s="376"/>
      <c r="B69" s="379"/>
      <c r="C69" s="379"/>
      <c r="D69" s="379"/>
      <c r="E69" s="102" t="s">
        <v>37</v>
      </c>
      <c r="F69" s="101">
        <v>6</v>
      </c>
      <c r="G69" s="101">
        <v>6</v>
      </c>
      <c r="H69" s="101">
        <v>0</v>
      </c>
      <c r="I69" s="101">
        <v>0</v>
      </c>
      <c r="J69" s="103">
        <v>100</v>
      </c>
      <c r="K69" s="101">
        <v>0</v>
      </c>
      <c r="L69" s="101">
        <v>1</v>
      </c>
      <c r="M69" s="101">
        <v>4</v>
      </c>
      <c r="N69" s="101">
        <v>1</v>
      </c>
      <c r="O69" s="101">
        <v>0</v>
      </c>
      <c r="P69" s="221">
        <v>55</v>
      </c>
      <c r="Q69" s="54"/>
      <c r="R69" s="54"/>
      <c r="S69" s="54"/>
      <c r="T69" s="55"/>
      <c r="U69" s="54"/>
      <c r="V69" s="54"/>
      <c r="W69" s="54"/>
    </row>
    <row r="70" spans="1:23" s="56" customFormat="1" ht="15" customHeight="1" x14ac:dyDescent="0.2">
      <c r="A70" s="377"/>
      <c r="B70" s="380"/>
      <c r="C70" s="380"/>
      <c r="D70" s="380"/>
      <c r="E70" s="102" t="s">
        <v>61</v>
      </c>
      <c r="F70" s="101">
        <v>15</v>
      </c>
      <c r="G70" s="101">
        <v>15</v>
      </c>
      <c r="H70" s="101">
        <v>0</v>
      </c>
      <c r="I70" s="101">
        <v>0</v>
      </c>
      <c r="J70" s="103">
        <v>100</v>
      </c>
      <c r="K70" s="101">
        <v>1</v>
      </c>
      <c r="L70" s="101">
        <v>2</v>
      </c>
      <c r="M70" s="101">
        <v>11</v>
      </c>
      <c r="N70" s="101">
        <v>1</v>
      </c>
      <c r="O70" s="101">
        <v>0</v>
      </c>
      <c r="P70" s="221">
        <v>53.5</v>
      </c>
      <c r="Q70" s="54"/>
      <c r="R70" s="54"/>
      <c r="S70" s="54"/>
      <c r="T70" s="55"/>
      <c r="U70" s="54"/>
      <c r="V70" s="54"/>
      <c r="W70" s="54"/>
    </row>
    <row r="71" spans="1:23" s="56" customFormat="1" ht="15" customHeight="1" x14ac:dyDescent="0.2">
      <c r="A71" s="375">
        <v>21</v>
      </c>
      <c r="B71" s="378" t="s">
        <v>211</v>
      </c>
      <c r="C71" s="378" t="s">
        <v>162</v>
      </c>
      <c r="D71" s="378" t="s">
        <v>210</v>
      </c>
      <c r="E71" s="102" t="s">
        <v>36</v>
      </c>
      <c r="F71" s="101">
        <v>7</v>
      </c>
      <c r="G71" s="101">
        <v>7</v>
      </c>
      <c r="H71" s="101">
        <v>0</v>
      </c>
      <c r="I71" s="101">
        <v>0</v>
      </c>
      <c r="J71" s="103">
        <v>100</v>
      </c>
      <c r="K71" s="101">
        <v>0</v>
      </c>
      <c r="L71" s="101">
        <v>1</v>
      </c>
      <c r="M71" s="101">
        <v>4</v>
      </c>
      <c r="N71" s="101">
        <v>2</v>
      </c>
      <c r="O71" s="101">
        <v>0</v>
      </c>
      <c r="P71" s="221">
        <v>64.64</v>
      </c>
      <c r="Q71" s="54"/>
      <c r="R71" s="54"/>
      <c r="S71" s="54"/>
      <c r="T71" s="55"/>
      <c r="U71" s="54"/>
      <c r="V71" s="54"/>
      <c r="W71" s="54"/>
    </row>
    <row r="72" spans="1:23" s="56" customFormat="1" ht="15" customHeight="1" x14ac:dyDescent="0.2">
      <c r="A72" s="376"/>
      <c r="B72" s="379"/>
      <c r="C72" s="379"/>
      <c r="D72" s="379"/>
      <c r="E72" s="102" t="s">
        <v>37</v>
      </c>
      <c r="F72" s="101">
        <v>6</v>
      </c>
      <c r="G72" s="101">
        <v>6</v>
      </c>
      <c r="H72" s="101">
        <v>0</v>
      </c>
      <c r="I72" s="101">
        <v>0</v>
      </c>
      <c r="J72" s="103">
        <v>100</v>
      </c>
      <c r="K72" s="101">
        <v>0</v>
      </c>
      <c r="L72" s="101">
        <v>2</v>
      </c>
      <c r="M72" s="101">
        <v>2</v>
      </c>
      <c r="N72" s="101">
        <v>2</v>
      </c>
      <c r="O72" s="101">
        <v>0</v>
      </c>
      <c r="P72" s="221">
        <v>60</v>
      </c>
      <c r="Q72" s="54"/>
      <c r="R72" s="54"/>
      <c r="S72" s="54"/>
      <c r="T72" s="55"/>
      <c r="U72" s="54"/>
      <c r="V72" s="54"/>
      <c r="W72" s="54"/>
    </row>
    <row r="73" spans="1:23" s="56" customFormat="1" ht="15" customHeight="1" x14ac:dyDescent="0.2">
      <c r="A73" s="377"/>
      <c r="B73" s="380"/>
      <c r="C73" s="380"/>
      <c r="D73" s="380"/>
      <c r="E73" s="102" t="s">
        <v>61</v>
      </c>
      <c r="F73" s="101">
        <v>13</v>
      </c>
      <c r="G73" s="101">
        <v>13</v>
      </c>
      <c r="H73" s="101">
        <v>0</v>
      </c>
      <c r="I73" s="101">
        <v>0</v>
      </c>
      <c r="J73" s="103">
        <v>100</v>
      </c>
      <c r="K73" s="101">
        <v>0</v>
      </c>
      <c r="L73" s="101">
        <v>3</v>
      </c>
      <c r="M73" s="101">
        <v>6</v>
      </c>
      <c r="N73" s="101">
        <v>4</v>
      </c>
      <c r="O73" s="101">
        <v>0</v>
      </c>
      <c r="P73" s="221">
        <v>62.5</v>
      </c>
      <c r="Q73" s="54"/>
      <c r="R73" s="54"/>
      <c r="S73" s="54"/>
      <c r="T73" s="55"/>
      <c r="U73" s="54"/>
      <c r="V73" s="54"/>
      <c r="W73" s="54"/>
    </row>
    <row r="74" spans="1:23" s="56" customFormat="1" ht="15" customHeight="1" x14ac:dyDescent="0.2">
      <c r="A74" s="375">
        <v>22</v>
      </c>
      <c r="B74" s="378" t="s">
        <v>163</v>
      </c>
      <c r="C74" s="378" t="s">
        <v>162</v>
      </c>
      <c r="D74" s="378" t="s">
        <v>212</v>
      </c>
      <c r="E74" s="102" t="s">
        <v>36</v>
      </c>
      <c r="F74" s="101">
        <v>22</v>
      </c>
      <c r="G74" s="101">
        <v>22</v>
      </c>
      <c r="H74" s="101">
        <v>0</v>
      </c>
      <c r="I74" s="101">
        <v>0</v>
      </c>
      <c r="J74" s="103">
        <v>100</v>
      </c>
      <c r="K74" s="101">
        <v>0</v>
      </c>
      <c r="L74" s="101">
        <v>7</v>
      </c>
      <c r="M74" s="101">
        <v>10</v>
      </c>
      <c r="N74" s="101">
        <v>5</v>
      </c>
      <c r="O74" s="101">
        <v>0</v>
      </c>
      <c r="P74" s="221">
        <v>55.91</v>
      </c>
      <c r="Q74" s="54"/>
      <c r="R74" s="54"/>
      <c r="S74" s="54"/>
      <c r="T74" s="55"/>
      <c r="U74" s="54"/>
      <c r="V74" s="54"/>
      <c r="W74" s="54"/>
    </row>
    <row r="75" spans="1:23" s="56" customFormat="1" ht="15" customHeight="1" x14ac:dyDescent="0.2">
      <c r="A75" s="376"/>
      <c r="B75" s="379"/>
      <c r="C75" s="379"/>
      <c r="D75" s="379"/>
      <c r="E75" s="102" t="s">
        <v>37</v>
      </c>
      <c r="F75" s="101">
        <v>13</v>
      </c>
      <c r="G75" s="101">
        <v>13</v>
      </c>
      <c r="H75" s="101">
        <v>0</v>
      </c>
      <c r="I75" s="101">
        <v>0</v>
      </c>
      <c r="J75" s="103">
        <v>100</v>
      </c>
      <c r="K75" s="101">
        <v>0</v>
      </c>
      <c r="L75" s="101">
        <v>2</v>
      </c>
      <c r="M75" s="101">
        <v>5</v>
      </c>
      <c r="N75" s="101">
        <v>6</v>
      </c>
      <c r="O75" s="101">
        <v>0</v>
      </c>
      <c r="P75" s="221">
        <v>62.88</v>
      </c>
      <c r="Q75" s="54"/>
      <c r="R75" s="54"/>
      <c r="S75" s="54"/>
      <c r="T75" s="55"/>
      <c r="U75" s="54"/>
      <c r="V75" s="54"/>
      <c r="W75" s="54"/>
    </row>
    <row r="76" spans="1:23" s="56" customFormat="1" ht="15" customHeight="1" x14ac:dyDescent="0.2">
      <c r="A76" s="377"/>
      <c r="B76" s="380"/>
      <c r="C76" s="380"/>
      <c r="D76" s="380"/>
      <c r="E76" s="102" t="s">
        <v>61</v>
      </c>
      <c r="F76" s="101">
        <v>35</v>
      </c>
      <c r="G76" s="101">
        <v>35</v>
      </c>
      <c r="H76" s="101">
        <v>0</v>
      </c>
      <c r="I76" s="101">
        <v>0</v>
      </c>
      <c r="J76" s="103">
        <v>100</v>
      </c>
      <c r="K76" s="101">
        <v>0</v>
      </c>
      <c r="L76" s="101">
        <v>9</v>
      </c>
      <c r="M76" s="101">
        <v>15</v>
      </c>
      <c r="N76" s="101">
        <v>11</v>
      </c>
      <c r="O76" s="101">
        <v>0</v>
      </c>
      <c r="P76" s="221">
        <v>58.5</v>
      </c>
      <c r="Q76" s="54"/>
      <c r="R76" s="54"/>
      <c r="S76" s="54"/>
      <c r="T76" s="55"/>
      <c r="U76" s="54"/>
      <c r="V76" s="54"/>
      <c r="W76" s="54"/>
    </row>
    <row r="77" spans="1:23" s="56" customFormat="1" ht="15" customHeight="1" x14ac:dyDescent="0.2">
      <c r="A77" s="375">
        <v>23</v>
      </c>
      <c r="B77" s="378" t="s">
        <v>163</v>
      </c>
      <c r="C77" s="378" t="s">
        <v>162</v>
      </c>
      <c r="D77" s="378" t="s">
        <v>217</v>
      </c>
      <c r="E77" s="102" t="s">
        <v>36</v>
      </c>
      <c r="F77" s="101">
        <v>17</v>
      </c>
      <c r="G77" s="101">
        <v>16</v>
      </c>
      <c r="H77" s="101">
        <v>0</v>
      </c>
      <c r="I77" s="101">
        <v>1</v>
      </c>
      <c r="J77" s="103">
        <v>94.12</v>
      </c>
      <c r="K77" s="101">
        <v>0</v>
      </c>
      <c r="L77" s="101">
        <v>7</v>
      </c>
      <c r="M77" s="101">
        <v>5</v>
      </c>
      <c r="N77" s="101">
        <v>3</v>
      </c>
      <c r="O77" s="101">
        <v>1</v>
      </c>
      <c r="P77" s="221">
        <v>52.65</v>
      </c>
      <c r="Q77" s="54"/>
      <c r="R77" s="54"/>
      <c r="S77" s="54"/>
      <c r="T77" s="55"/>
      <c r="U77" s="54"/>
      <c r="V77" s="54"/>
      <c r="W77" s="54"/>
    </row>
    <row r="78" spans="1:23" s="56" customFormat="1" ht="15" customHeight="1" x14ac:dyDescent="0.2">
      <c r="A78" s="376"/>
      <c r="B78" s="379"/>
      <c r="C78" s="379"/>
      <c r="D78" s="379"/>
      <c r="E78" s="102" t="s">
        <v>37</v>
      </c>
      <c r="F78" s="101">
        <v>9</v>
      </c>
      <c r="G78" s="101">
        <v>9</v>
      </c>
      <c r="H78" s="101">
        <v>0</v>
      </c>
      <c r="I78" s="101">
        <v>0</v>
      </c>
      <c r="J78" s="103">
        <v>100</v>
      </c>
      <c r="K78" s="101">
        <v>0</v>
      </c>
      <c r="L78" s="101">
        <v>3</v>
      </c>
      <c r="M78" s="101">
        <v>5</v>
      </c>
      <c r="N78" s="101">
        <v>1</v>
      </c>
      <c r="O78" s="101">
        <v>0</v>
      </c>
      <c r="P78" s="221">
        <v>51.39</v>
      </c>
      <c r="Q78" s="54"/>
      <c r="R78" s="54"/>
      <c r="S78" s="54"/>
      <c r="T78" s="55"/>
      <c r="U78" s="54"/>
      <c r="V78" s="54"/>
      <c r="W78" s="54"/>
    </row>
    <row r="79" spans="1:23" s="56" customFormat="1" ht="15" customHeight="1" x14ac:dyDescent="0.2">
      <c r="A79" s="377"/>
      <c r="B79" s="380"/>
      <c r="C79" s="380"/>
      <c r="D79" s="380"/>
      <c r="E79" s="102" t="s">
        <v>61</v>
      </c>
      <c r="F79" s="101">
        <v>26</v>
      </c>
      <c r="G79" s="101">
        <v>25</v>
      </c>
      <c r="H79" s="101">
        <v>0</v>
      </c>
      <c r="I79" s="101">
        <v>1</v>
      </c>
      <c r="J79" s="103">
        <v>96.15</v>
      </c>
      <c r="K79" s="101">
        <v>0</v>
      </c>
      <c r="L79" s="101">
        <v>10</v>
      </c>
      <c r="M79" s="101">
        <v>10</v>
      </c>
      <c r="N79" s="101">
        <v>4</v>
      </c>
      <c r="O79" s="101">
        <v>1</v>
      </c>
      <c r="P79" s="221">
        <v>52.21</v>
      </c>
      <c r="Q79" s="54"/>
      <c r="R79" s="54"/>
      <c r="S79" s="54"/>
      <c r="T79" s="55"/>
      <c r="U79" s="54"/>
      <c r="V79" s="54"/>
      <c r="W79" s="54"/>
    </row>
    <row r="80" spans="1:23" s="56" customFormat="1" ht="15" customHeight="1" x14ac:dyDescent="0.2">
      <c r="A80" s="375">
        <v>24</v>
      </c>
      <c r="B80" s="378" t="s">
        <v>163</v>
      </c>
      <c r="C80" s="378" t="s">
        <v>162</v>
      </c>
      <c r="D80" s="378" t="s">
        <v>218</v>
      </c>
      <c r="E80" s="102" t="s">
        <v>36</v>
      </c>
      <c r="F80" s="101">
        <v>3</v>
      </c>
      <c r="G80" s="101">
        <v>3</v>
      </c>
      <c r="H80" s="101">
        <v>0</v>
      </c>
      <c r="I80" s="101">
        <v>0</v>
      </c>
      <c r="J80" s="103">
        <v>100</v>
      </c>
      <c r="K80" s="101">
        <v>0</v>
      </c>
      <c r="L80" s="101">
        <v>3</v>
      </c>
      <c r="M80" s="101">
        <v>0</v>
      </c>
      <c r="N80" s="101">
        <v>0</v>
      </c>
      <c r="O80" s="101">
        <v>0</v>
      </c>
      <c r="P80" s="221">
        <v>37.5</v>
      </c>
      <c r="Q80" s="54"/>
      <c r="R80" s="54"/>
      <c r="S80" s="54"/>
      <c r="T80" s="55"/>
      <c r="U80" s="54"/>
      <c r="V80" s="54"/>
      <c r="W80" s="54"/>
    </row>
    <row r="81" spans="1:23" s="56" customFormat="1" ht="15" customHeight="1" x14ac:dyDescent="0.2">
      <c r="A81" s="376"/>
      <c r="B81" s="379"/>
      <c r="C81" s="379"/>
      <c r="D81" s="379"/>
      <c r="E81" s="102" t="s">
        <v>37</v>
      </c>
      <c r="F81" s="101">
        <v>3</v>
      </c>
      <c r="G81" s="101">
        <v>3</v>
      </c>
      <c r="H81" s="101">
        <v>0</v>
      </c>
      <c r="I81" s="101">
        <v>0</v>
      </c>
      <c r="J81" s="103">
        <v>100</v>
      </c>
      <c r="K81" s="101">
        <v>0</v>
      </c>
      <c r="L81" s="101">
        <v>0</v>
      </c>
      <c r="M81" s="101">
        <v>3</v>
      </c>
      <c r="N81" s="101">
        <v>0</v>
      </c>
      <c r="O81" s="101">
        <v>0</v>
      </c>
      <c r="P81" s="221">
        <v>51.67</v>
      </c>
      <c r="Q81" s="54"/>
      <c r="R81" s="54"/>
      <c r="S81" s="54"/>
      <c r="T81" s="55"/>
      <c r="U81" s="54"/>
      <c r="V81" s="54"/>
      <c r="W81" s="54"/>
    </row>
    <row r="82" spans="1:23" s="56" customFormat="1" ht="15" customHeight="1" x14ac:dyDescent="0.2">
      <c r="A82" s="377"/>
      <c r="B82" s="380"/>
      <c r="C82" s="380"/>
      <c r="D82" s="380"/>
      <c r="E82" s="102" t="s">
        <v>61</v>
      </c>
      <c r="F82" s="101">
        <v>6</v>
      </c>
      <c r="G82" s="101">
        <v>6</v>
      </c>
      <c r="H82" s="101">
        <v>0</v>
      </c>
      <c r="I82" s="101">
        <v>0</v>
      </c>
      <c r="J82" s="103">
        <v>100</v>
      </c>
      <c r="K82" s="101">
        <v>0</v>
      </c>
      <c r="L82" s="101">
        <v>3</v>
      </c>
      <c r="M82" s="101">
        <v>3</v>
      </c>
      <c r="N82" s="101">
        <v>0</v>
      </c>
      <c r="O82" s="101">
        <v>0</v>
      </c>
      <c r="P82" s="221">
        <v>44.58</v>
      </c>
      <c r="Q82" s="54"/>
      <c r="R82" s="54"/>
      <c r="S82" s="54"/>
      <c r="T82" s="55"/>
      <c r="U82" s="54"/>
      <c r="V82" s="54"/>
      <c r="W82" s="54"/>
    </row>
    <row r="83" spans="1:23" s="56" customFormat="1" ht="15" customHeight="1" x14ac:dyDescent="0.2">
      <c r="A83" s="375">
        <v>25</v>
      </c>
      <c r="B83" s="378" t="s">
        <v>163</v>
      </c>
      <c r="C83" s="378" t="s">
        <v>162</v>
      </c>
      <c r="D83" s="378" t="s">
        <v>220</v>
      </c>
      <c r="E83" s="102" t="s">
        <v>36</v>
      </c>
      <c r="F83" s="101">
        <v>19</v>
      </c>
      <c r="G83" s="101">
        <v>19</v>
      </c>
      <c r="H83" s="101">
        <v>0</v>
      </c>
      <c r="I83" s="101">
        <v>0</v>
      </c>
      <c r="J83" s="103">
        <v>100</v>
      </c>
      <c r="K83" s="101">
        <v>0</v>
      </c>
      <c r="L83" s="101">
        <v>11</v>
      </c>
      <c r="M83" s="101">
        <v>6</v>
      </c>
      <c r="N83" s="101">
        <v>1</v>
      </c>
      <c r="O83" s="101">
        <v>1</v>
      </c>
      <c r="P83" s="221">
        <v>42.63</v>
      </c>
      <c r="Q83" s="54"/>
      <c r="R83" s="54"/>
      <c r="S83" s="54"/>
      <c r="T83" s="55"/>
      <c r="U83" s="54"/>
      <c r="V83" s="54"/>
      <c r="W83" s="54"/>
    </row>
    <row r="84" spans="1:23" s="56" customFormat="1" ht="15" customHeight="1" x14ac:dyDescent="0.2">
      <c r="A84" s="376"/>
      <c r="B84" s="379"/>
      <c r="C84" s="379"/>
      <c r="D84" s="379"/>
      <c r="E84" s="102" t="s">
        <v>37</v>
      </c>
      <c r="F84" s="101">
        <v>17</v>
      </c>
      <c r="G84" s="101">
        <v>17</v>
      </c>
      <c r="H84" s="101">
        <v>0</v>
      </c>
      <c r="I84" s="101">
        <v>0</v>
      </c>
      <c r="J84" s="103">
        <v>100</v>
      </c>
      <c r="K84" s="101">
        <v>0</v>
      </c>
      <c r="L84" s="101">
        <v>6</v>
      </c>
      <c r="M84" s="101">
        <v>7</v>
      </c>
      <c r="N84" s="101">
        <v>3</v>
      </c>
      <c r="O84" s="101">
        <v>1</v>
      </c>
      <c r="P84" s="221">
        <v>57.79</v>
      </c>
      <c r="Q84" s="54"/>
      <c r="R84" s="54"/>
      <c r="S84" s="54"/>
      <c r="T84" s="55"/>
      <c r="U84" s="54"/>
      <c r="V84" s="54"/>
      <c r="W84" s="54"/>
    </row>
    <row r="85" spans="1:23" s="56" customFormat="1" ht="15" customHeight="1" x14ac:dyDescent="0.2">
      <c r="A85" s="377"/>
      <c r="B85" s="380"/>
      <c r="C85" s="380"/>
      <c r="D85" s="380"/>
      <c r="E85" s="102" t="s">
        <v>61</v>
      </c>
      <c r="F85" s="101">
        <v>36</v>
      </c>
      <c r="G85" s="101">
        <v>36</v>
      </c>
      <c r="H85" s="101">
        <v>0</v>
      </c>
      <c r="I85" s="101">
        <v>0</v>
      </c>
      <c r="J85" s="103">
        <v>100</v>
      </c>
      <c r="K85" s="101">
        <v>0</v>
      </c>
      <c r="L85" s="101">
        <v>17</v>
      </c>
      <c r="M85" s="101">
        <v>13</v>
      </c>
      <c r="N85" s="101">
        <v>4</v>
      </c>
      <c r="O85" s="101">
        <v>2</v>
      </c>
      <c r="P85" s="221">
        <v>49.79</v>
      </c>
      <c r="Q85" s="54"/>
      <c r="R85" s="54"/>
      <c r="S85" s="54"/>
      <c r="T85" s="55"/>
      <c r="U85" s="54"/>
      <c r="V85" s="54"/>
      <c r="W85" s="54"/>
    </row>
    <row r="86" spans="1:23" s="56" customFormat="1" ht="15" customHeight="1" x14ac:dyDescent="0.2">
      <c r="A86" s="389" t="s">
        <v>48</v>
      </c>
      <c r="B86" s="390"/>
      <c r="C86" s="390"/>
      <c r="D86" s="390"/>
      <c r="E86" s="104" t="s">
        <v>36</v>
      </c>
      <c r="F86" s="92">
        <f>IFERROR(SUMIF($E$11:$E$85,$E$86,F11:F85),"")</f>
        <v>325</v>
      </c>
      <c r="G86" s="92">
        <f>IFERROR(SUMIF($E$11:$E$85,$E$86,G11:G85),"")</f>
        <v>319</v>
      </c>
      <c r="H86" s="92">
        <f>IFERROR(SUMIF($E$11:$E$85,$E$86,H11:H85),"")</f>
        <v>1</v>
      </c>
      <c r="I86" s="92">
        <f>IFERROR(SUMIF($E$11:$E$85,$E$86,I11:I85),"")</f>
        <v>5</v>
      </c>
      <c r="J86" s="96">
        <f>IFERROR(IF(F86&gt;0,ROUND((G86/F86)*100,2),0),"")</f>
        <v>98.15</v>
      </c>
      <c r="K86" s="92">
        <f>IFERROR(SUMIF($E$11:$E$85,$E$86,K11:K85),"")</f>
        <v>8</v>
      </c>
      <c r="L86" s="92">
        <f>IFERROR(SUMIF($E$11:$E$85,$E$86,L11:L85),"")</f>
        <v>134</v>
      </c>
      <c r="M86" s="92">
        <f>IFERROR(SUMIF($E$11:$E$85,$E$86,M11:M85),"")</f>
        <v>134</v>
      </c>
      <c r="N86" s="92">
        <f>IFERROR(SUMIF($E$11:$E$85,$E$86,N11:N85),"")</f>
        <v>39</v>
      </c>
      <c r="O86" s="92">
        <f>IFERROR(SUMIF($E$11:$E$85,$E$86,O11:O85),"")</f>
        <v>4</v>
      </c>
      <c r="P86" s="97">
        <v>50.27</v>
      </c>
      <c r="Q86" s="54"/>
      <c r="R86" s="54"/>
      <c r="S86" s="54"/>
      <c r="T86" s="55"/>
      <c r="U86" s="54"/>
      <c r="V86" s="54"/>
      <c r="W86" s="54"/>
    </row>
    <row r="87" spans="1:23" s="56" customFormat="1" ht="15" customHeight="1" x14ac:dyDescent="0.2">
      <c r="A87" s="391"/>
      <c r="B87" s="392"/>
      <c r="C87" s="392"/>
      <c r="D87" s="392"/>
      <c r="E87" s="104" t="s">
        <v>37</v>
      </c>
      <c r="F87" s="92">
        <f>IFERROR(SUMIF($E$11:$E$85,$E$87,F11:F85),"NIL")</f>
        <v>289</v>
      </c>
      <c r="G87" s="92">
        <f>IFERROR(SUMIF($E$11:$E$85,$E$87,G11:G85),"")</f>
        <v>285</v>
      </c>
      <c r="H87" s="92">
        <f>IFERROR(SUMIF($E$11:$E$85,$E$87,H11:H85),"")</f>
        <v>2</v>
      </c>
      <c r="I87" s="92">
        <f>IFERROR(SUMIF($E$11:$E$85,$E$87,I11:I85),"")</f>
        <v>2</v>
      </c>
      <c r="J87" s="96">
        <f>IFERROR(IF(F87&gt;0,ROUND((G87/F87)*100,2),0),"")</f>
        <v>98.62</v>
      </c>
      <c r="K87" s="92">
        <f>IFERROR(SUMIF($E$11:$E$85,$E$87,K11:K85),"")</f>
        <v>3</v>
      </c>
      <c r="L87" s="92">
        <f>IFERROR(SUMIF($E$11:$E$85,$E$87,L11:L85),"")</f>
        <v>82</v>
      </c>
      <c r="M87" s="92">
        <f>IFERROR(SUMIF($E$11:$E$85,$E$87,M11:M85),"")</f>
        <v>126</v>
      </c>
      <c r="N87" s="92">
        <f>IFERROR(SUMIF($E$11:$E$85,$E$87,N11:N85),"")</f>
        <v>66</v>
      </c>
      <c r="O87" s="92">
        <f>IFERROR(SUMIF($E$11:$E$85,$E$87,O11:O85),"")</f>
        <v>8</v>
      </c>
      <c r="P87" s="97">
        <v>57.2</v>
      </c>
      <c r="Q87" s="54"/>
      <c r="R87" s="54"/>
      <c r="S87" s="54"/>
      <c r="T87" s="55"/>
      <c r="U87" s="54"/>
      <c r="V87" s="54"/>
      <c r="W87" s="54"/>
    </row>
    <row r="88" spans="1:23" s="56" customFormat="1" ht="15" customHeight="1" x14ac:dyDescent="0.2">
      <c r="A88" s="393"/>
      <c r="B88" s="394"/>
      <c r="C88" s="394"/>
      <c r="D88" s="394"/>
      <c r="E88" s="104" t="s">
        <v>61</v>
      </c>
      <c r="F88" s="92">
        <f>IFERROR(SUMIF($E$11:$E$85,$E$88,F11:F85),"")</f>
        <v>614</v>
      </c>
      <c r="G88" s="92">
        <f>IFERROR(SUMIF($E$11:$E$85,$E$88,G11:G85),"")</f>
        <v>604</v>
      </c>
      <c r="H88" s="92">
        <f>IFERROR(SUMIF($E$11:$E$85,$E$88,H11:H85),"")</f>
        <v>3</v>
      </c>
      <c r="I88" s="92">
        <f>IFERROR(SUMIF($E$11:$E$85,$E$88,I11:I85),"")</f>
        <v>7</v>
      </c>
      <c r="J88" s="96">
        <f>IFERROR(IF(F88&gt;0,ROUND((G88/F88)*100,2),0),"")</f>
        <v>98.37</v>
      </c>
      <c r="K88" s="92">
        <f>IFERROR(SUMIF($E$11:$E$85,$E$88,K11:K85),"")</f>
        <v>11</v>
      </c>
      <c r="L88" s="92">
        <f>IFERROR(SUMIF($E$11:$E$85,$E$88,L11:L85),"")</f>
        <v>216</v>
      </c>
      <c r="M88" s="92">
        <f>IFERROR(SUMIF($E$11:$E$85,$E$88,M11:M85),"")</f>
        <v>260</v>
      </c>
      <c r="N88" s="92">
        <f>IFERROR(SUMIF($E$11:$E$85,$E$88,N11:N85),"")</f>
        <v>105</v>
      </c>
      <c r="O88" s="92">
        <f>IFERROR(SUMIF($E$11:$E$85,$E$88,O11:O85),"")</f>
        <v>12</v>
      </c>
      <c r="P88" s="97">
        <v>53.53</v>
      </c>
      <c r="Q88" s="54"/>
      <c r="R88" s="54"/>
      <c r="S88" s="54"/>
      <c r="T88" s="55"/>
      <c r="U88" s="54"/>
      <c r="V88" s="54"/>
      <c r="W88" s="54"/>
    </row>
    <row r="89" spans="1:23" ht="20.100000000000001" customHeight="1" x14ac:dyDescent="0.2">
      <c r="A89" s="395" t="s">
        <v>160</v>
      </c>
      <c r="B89" s="396"/>
      <c r="C89" s="396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8"/>
    </row>
    <row r="90" spans="1:23" s="68" customFormat="1" ht="20.100000000000001" customHeight="1" x14ac:dyDescent="0.2">
      <c r="A90" s="62"/>
      <c r="B90" s="60" t="s">
        <v>554</v>
      </c>
      <c r="C90" s="60"/>
      <c r="D90" s="63"/>
      <c r="E90" s="61"/>
      <c r="F90" s="61"/>
      <c r="G90" s="61"/>
      <c r="H90" s="61"/>
      <c r="I90" s="61"/>
      <c r="J90" s="61"/>
      <c r="K90" s="61"/>
      <c r="L90" s="61"/>
      <c r="M90" s="61"/>
      <c r="N90" s="252"/>
      <c r="O90" s="61"/>
      <c r="P90" s="64"/>
      <c r="Q90" s="66"/>
      <c r="R90" s="66"/>
      <c r="S90" s="66"/>
      <c r="T90" s="67"/>
      <c r="U90" s="66"/>
      <c r="V90" s="66"/>
      <c r="W90" s="66"/>
    </row>
    <row r="91" spans="1:23" s="68" customFormat="1" ht="20.100000000000001" customHeight="1" x14ac:dyDescent="0.2">
      <c r="A91" s="381">
        <v>43251</v>
      </c>
      <c r="B91" s="382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3"/>
      <c r="Q91" s="66"/>
      <c r="R91" s="66"/>
      <c r="S91" s="66"/>
      <c r="T91" s="67"/>
      <c r="U91" s="66"/>
      <c r="V91" s="66"/>
      <c r="W91" s="66"/>
    </row>
    <row r="92" spans="1:23" s="68" customFormat="1" ht="20.100000000000001" customHeight="1" x14ac:dyDescent="0.2">
      <c r="A92" s="62"/>
      <c r="B92" s="60" t="s">
        <v>555</v>
      </c>
      <c r="C92" s="60"/>
      <c r="D92" s="53"/>
      <c r="E92" s="61"/>
      <c r="F92" s="61"/>
      <c r="G92" s="61"/>
      <c r="H92" s="61"/>
      <c r="I92" s="61"/>
      <c r="J92" s="61"/>
      <c r="K92" s="61"/>
      <c r="L92" s="61"/>
      <c r="M92" s="61"/>
      <c r="N92" s="252"/>
      <c r="O92" s="61"/>
      <c r="P92" s="64"/>
      <c r="Q92" s="66"/>
      <c r="R92" s="66"/>
      <c r="S92" s="66"/>
      <c r="T92" s="67"/>
      <c r="U92" s="66"/>
      <c r="V92" s="66"/>
      <c r="W92" s="66"/>
    </row>
    <row r="93" spans="1:23" s="68" customFormat="1" ht="20.100000000000001" customHeight="1" thickBot="1" x14ac:dyDescent="0.25">
      <c r="A93" s="384"/>
      <c r="B93" s="385"/>
      <c r="C93" s="385"/>
      <c r="D93" s="386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8"/>
      <c r="Q93" s="66"/>
      <c r="R93" s="66"/>
      <c r="S93" s="66"/>
      <c r="T93" s="67"/>
      <c r="U93" s="66"/>
      <c r="V93" s="66"/>
      <c r="W93" s="66"/>
    </row>
    <row r="1075" spans="1:23" ht="24.95" customHeight="1" x14ac:dyDescent="0.2">
      <c r="A1075" s="105"/>
      <c r="B1075" s="105"/>
      <c r="C1075" s="105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41"/>
      <c r="O1075" s="2"/>
      <c r="P1075" s="2"/>
      <c r="Q1075" s="2"/>
      <c r="R1075" s="2"/>
      <c r="S1075" s="2"/>
      <c r="T1075" s="2"/>
      <c r="U1075" s="2"/>
      <c r="V1075" s="2"/>
      <c r="W1075" s="2"/>
    </row>
    <row r="1076" spans="1:23" ht="24.95" customHeight="1" x14ac:dyDescent="0.2">
      <c r="A1076" s="106"/>
      <c r="B1076" s="106"/>
      <c r="C1076" s="106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41"/>
      <c r="O1076" s="2"/>
      <c r="P1076" s="2"/>
      <c r="Q1076" s="2"/>
      <c r="R1076" s="2"/>
      <c r="S1076" s="2"/>
      <c r="T1076" s="2"/>
      <c r="U1076" s="2"/>
      <c r="V1076" s="2"/>
      <c r="W1076" s="2"/>
    </row>
    <row r="1077" spans="1:23" ht="24.95" customHeight="1" x14ac:dyDescent="0.2">
      <c r="A1077" s="106"/>
      <c r="B1077" s="106"/>
      <c r="C1077" s="106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41"/>
      <c r="O1077" s="2"/>
      <c r="P1077" s="2"/>
      <c r="Q1077" s="2"/>
      <c r="R1077" s="2"/>
      <c r="S1077" s="2"/>
      <c r="T1077" s="2"/>
      <c r="U1077" s="2"/>
      <c r="V1077" s="2"/>
      <c r="W1077" s="2"/>
    </row>
    <row r="1078" spans="1:23" ht="24.95" customHeight="1" x14ac:dyDescent="0.2">
      <c r="A1078" s="106"/>
      <c r="B1078" s="106"/>
      <c r="C1078" s="106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41"/>
      <c r="O1078" s="2"/>
      <c r="P1078" s="2"/>
      <c r="Q1078" s="2"/>
      <c r="R1078" s="2"/>
      <c r="S1078" s="2"/>
      <c r="T1078" s="2"/>
      <c r="U1078" s="2"/>
      <c r="V1078" s="2"/>
      <c r="W1078" s="2"/>
    </row>
    <row r="1079" spans="1:23" ht="24.95" customHeight="1" x14ac:dyDescent="0.2">
      <c r="A1079" s="106"/>
      <c r="B1079" s="106"/>
      <c r="C1079" s="106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41"/>
      <c r="O1079" s="2"/>
      <c r="P1079" s="2"/>
      <c r="Q1079" s="2"/>
      <c r="R1079" s="2"/>
      <c r="S1079" s="2"/>
      <c r="T1079" s="2"/>
      <c r="U1079" s="2"/>
      <c r="V1079" s="2"/>
      <c r="W1079" s="2"/>
    </row>
    <row r="1080" spans="1:23" ht="24.95" customHeight="1" x14ac:dyDescent="0.2">
      <c r="A1080" s="106"/>
      <c r="B1080" s="106"/>
      <c r="C1080" s="106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41"/>
      <c r="O1080" s="2"/>
      <c r="P1080" s="2"/>
      <c r="Q1080" s="2"/>
      <c r="R1080" s="2"/>
      <c r="S1080" s="2"/>
      <c r="T1080" s="2"/>
      <c r="U1080" s="2"/>
      <c r="V1080" s="2"/>
      <c r="W1080" s="2"/>
    </row>
    <row r="1081" spans="1:23" ht="24.95" customHeight="1" x14ac:dyDescent="0.2">
      <c r="A1081" s="106"/>
      <c r="B1081" s="106"/>
      <c r="C1081" s="106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41"/>
      <c r="O1081" s="2"/>
      <c r="P1081" s="2"/>
      <c r="Q1081" s="2"/>
      <c r="R1081" s="2"/>
      <c r="S1081" s="2"/>
      <c r="T1081" s="2"/>
      <c r="U1081" s="2"/>
      <c r="V1081" s="2"/>
      <c r="W1081" s="2"/>
    </row>
    <row r="1082" spans="1:23" ht="24.95" customHeight="1" x14ac:dyDescent="0.2">
      <c r="A1082" s="106"/>
      <c r="B1082" s="106"/>
      <c r="C1082" s="106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41"/>
      <c r="O1082" s="2"/>
      <c r="P1082" s="2"/>
      <c r="Q1082" s="2"/>
      <c r="R1082" s="2"/>
      <c r="S1082" s="2"/>
      <c r="T1082" s="2"/>
      <c r="U1082" s="2"/>
      <c r="V1082" s="2"/>
      <c r="W1082" s="2"/>
    </row>
    <row r="1083" spans="1:23" ht="24.95" customHeight="1" x14ac:dyDescent="0.2">
      <c r="A1083" s="106"/>
      <c r="B1083" s="106"/>
      <c r="C1083" s="106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41"/>
      <c r="O1083" s="2"/>
      <c r="P1083" s="2"/>
      <c r="Q1083" s="2"/>
      <c r="R1083" s="2"/>
      <c r="S1083" s="2"/>
      <c r="T1083" s="2"/>
      <c r="U1083" s="2"/>
      <c r="V1083" s="2"/>
      <c r="W1083" s="2"/>
    </row>
    <row r="1084" spans="1:23" ht="24.95" customHeight="1" x14ac:dyDescent="0.2">
      <c r="A1084" s="106"/>
      <c r="B1084" s="106"/>
      <c r="C1084" s="106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41"/>
      <c r="O1084" s="2"/>
      <c r="P1084" s="2"/>
      <c r="Q1084" s="2"/>
      <c r="R1084" s="2"/>
      <c r="S1084" s="2"/>
      <c r="T1084" s="2"/>
      <c r="U1084" s="2"/>
      <c r="V1084" s="2"/>
      <c r="W1084" s="2"/>
    </row>
    <row r="1085" spans="1:23" ht="24.95" customHeight="1" x14ac:dyDescent="0.2">
      <c r="A1085" s="106"/>
      <c r="B1085" s="106"/>
      <c r="C1085" s="106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41"/>
      <c r="O1085" s="2"/>
      <c r="P1085" s="2"/>
      <c r="Q1085" s="2"/>
      <c r="R1085" s="2"/>
      <c r="S1085" s="2"/>
      <c r="T1085" s="2"/>
      <c r="U1085" s="2"/>
      <c r="V1085" s="2"/>
      <c r="W1085" s="2"/>
    </row>
    <row r="1086" spans="1:23" ht="24.95" customHeight="1" x14ac:dyDescent="0.2">
      <c r="A1086" s="106"/>
      <c r="B1086" s="106"/>
      <c r="C1086" s="106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41"/>
      <c r="O1086" s="2"/>
      <c r="P1086" s="2"/>
      <c r="Q1086" s="2"/>
      <c r="R1086" s="2"/>
      <c r="S1086" s="2"/>
      <c r="T1086" s="2"/>
      <c r="U1086" s="2"/>
      <c r="V1086" s="2"/>
      <c r="W1086" s="2"/>
    </row>
    <row r="1087" spans="1:23" ht="24.95" customHeight="1" x14ac:dyDescent="0.2">
      <c r="A1087" s="106"/>
      <c r="B1087" s="106"/>
      <c r="C1087" s="106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41"/>
      <c r="O1087" s="2"/>
      <c r="P1087" s="2"/>
      <c r="Q1087" s="2"/>
      <c r="R1087" s="2"/>
      <c r="S1087" s="2"/>
      <c r="T1087" s="2"/>
      <c r="U1087" s="2"/>
      <c r="V1087" s="2"/>
      <c r="W1087" s="2"/>
    </row>
    <row r="1088" spans="1:23" ht="24.95" customHeight="1" x14ac:dyDescent="0.2">
      <c r="A1088" s="106"/>
      <c r="B1088" s="106"/>
      <c r="C1088" s="106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41"/>
      <c r="O1088" s="2"/>
      <c r="P1088" s="2"/>
      <c r="Q1088" s="2"/>
      <c r="R1088" s="2"/>
      <c r="S1088" s="2"/>
      <c r="T1088" s="2"/>
      <c r="U1088" s="2"/>
      <c r="V1088" s="2"/>
      <c r="W1088" s="2"/>
    </row>
    <row r="1089" spans="1:23" ht="24.95" customHeight="1" x14ac:dyDescent="0.2">
      <c r="A1089" s="106"/>
      <c r="B1089" s="106"/>
      <c r="C1089" s="106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41"/>
      <c r="O1089" s="2"/>
      <c r="P1089" s="2"/>
      <c r="Q1089" s="2"/>
      <c r="R1089" s="2"/>
      <c r="S1089" s="2"/>
      <c r="T1089" s="2"/>
      <c r="U1089" s="2"/>
      <c r="V1089" s="2"/>
      <c r="W1089" s="2"/>
    </row>
    <row r="1090" spans="1:23" ht="24.95" customHeight="1" x14ac:dyDescent="0.2">
      <c r="A1090" s="106"/>
      <c r="B1090" s="106"/>
      <c r="C1090" s="106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41"/>
      <c r="O1090" s="2"/>
      <c r="P1090" s="2"/>
      <c r="Q1090" s="2"/>
      <c r="R1090" s="2"/>
      <c r="S1090" s="2"/>
      <c r="T1090" s="2"/>
      <c r="U1090" s="2"/>
      <c r="V1090" s="2"/>
      <c r="W1090" s="2"/>
    </row>
    <row r="1091" spans="1:23" ht="24.95" customHeight="1" x14ac:dyDescent="0.2">
      <c r="A1091" s="106"/>
      <c r="B1091" s="106"/>
      <c r="C1091" s="106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41"/>
      <c r="O1091" s="2"/>
      <c r="P1091" s="2"/>
      <c r="Q1091" s="2"/>
      <c r="R1091" s="2"/>
      <c r="S1091" s="2"/>
      <c r="T1091" s="2"/>
      <c r="U1091" s="2"/>
      <c r="V1091" s="2"/>
      <c r="W1091" s="2"/>
    </row>
    <row r="1092" spans="1:23" ht="24.95" customHeight="1" x14ac:dyDescent="0.2">
      <c r="A1092" s="106"/>
      <c r="B1092" s="106"/>
      <c r="C1092" s="106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41"/>
      <c r="O1092" s="2"/>
      <c r="P1092" s="2"/>
      <c r="Q1092" s="2"/>
      <c r="R1092" s="2"/>
      <c r="S1092" s="2"/>
      <c r="T1092" s="2"/>
      <c r="U1092" s="2"/>
      <c r="V1092" s="2"/>
      <c r="W1092" s="2"/>
    </row>
    <row r="1093" spans="1:23" ht="24.95" customHeight="1" x14ac:dyDescent="0.2">
      <c r="A1093" s="106"/>
      <c r="B1093" s="106"/>
      <c r="C1093" s="106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41"/>
      <c r="O1093" s="2"/>
      <c r="P1093" s="2"/>
      <c r="Q1093" s="2"/>
      <c r="R1093" s="2"/>
      <c r="S1093" s="2"/>
      <c r="T1093" s="2"/>
      <c r="U1093" s="2"/>
      <c r="V1093" s="2"/>
      <c r="W1093" s="2"/>
    </row>
    <row r="1094" spans="1:23" ht="24.95" customHeight="1" x14ac:dyDescent="0.2">
      <c r="A1094" s="106"/>
      <c r="B1094" s="106"/>
      <c r="C1094" s="106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41"/>
      <c r="O1094" s="2"/>
      <c r="P1094" s="2"/>
      <c r="Q1094" s="2"/>
      <c r="R1094" s="2"/>
      <c r="S1094" s="2"/>
      <c r="T1094" s="2"/>
      <c r="U1094" s="2"/>
      <c r="V1094" s="2"/>
      <c r="W1094" s="2"/>
    </row>
  </sheetData>
  <sheetProtection sheet="1" objects="1" scenarios="1"/>
  <mergeCells count="129">
    <mergeCell ref="A91:P91"/>
    <mergeCell ref="A93:P93"/>
    <mergeCell ref="A86:D88"/>
    <mergeCell ref="A89:P89"/>
    <mergeCell ref="A80:A82"/>
    <mergeCell ref="B80:B82"/>
    <mergeCell ref="C80:C82"/>
    <mergeCell ref="D80:D82"/>
    <mergeCell ref="A83:A85"/>
    <mergeCell ref="B83:B85"/>
    <mergeCell ref="C83:C85"/>
    <mergeCell ref="D83:D85"/>
    <mergeCell ref="A74:A76"/>
    <mergeCell ref="B74:B76"/>
    <mergeCell ref="C74:C76"/>
    <mergeCell ref="D74:D76"/>
    <mergeCell ref="A77:A79"/>
    <mergeCell ref="B77:B79"/>
    <mergeCell ref="C77:C79"/>
    <mergeCell ref="D77:D79"/>
    <mergeCell ref="A68:A70"/>
    <mergeCell ref="B68:B70"/>
    <mergeCell ref="C68:C70"/>
    <mergeCell ref="D68:D70"/>
    <mergeCell ref="A71:A73"/>
    <mergeCell ref="B71:B73"/>
    <mergeCell ref="C71:C73"/>
    <mergeCell ref="D71:D73"/>
    <mergeCell ref="A62:A64"/>
    <mergeCell ref="B62:B64"/>
    <mergeCell ref="C62:C64"/>
    <mergeCell ref="D62:D64"/>
    <mergeCell ref="A65:A67"/>
    <mergeCell ref="B65:B67"/>
    <mergeCell ref="C65:C67"/>
    <mergeCell ref="D65:D67"/>
    <mergeCell ref="A56:A58"/>
    <mergeCell ref="B56:B58"/>
    <mergeCell ref="C56:C58"/>
    <mergeCell ref="D56:D58"/>
    <mergeCell ref="A59:A61"/>
    <mergeCell ref="B59:B61"/>
    <mergeCell ref="C59:C61"/>
    <mergeCell ref="D59:D61"/>
    <mergeCell ref="A50:A52"/>
    <mergeCell ref="B50:B52"/>
    <mergeCell ref="C50:C52"/>
    <mergeCell ref="D50:D52"/>
    <mergeCell ref="A53:A55"/>
    <mergeCell ref="B53:B55"/>
    <mergeCell ref="C53:C55"/>
    <mergeCell ref="D53:D55"/>
    <mergeCell ref="A44:A46"/>
    <mergeCell ref="B44:B46"/>
    <mergeCell ref="C44:C46"/>
    <mergeCell ref="D44:D46"/>
    <mergeCell ref="A47:A49"/>
    <mergeCell ref="B47:B49"/>
    <mergeCell ref="C47:C49"/>
    <mergeCell ref="D47:D49"/>
    <mergeCell ref="A38:A40"/>
    <mergeCell ref="B38:B40"/>
    <mergeCell ref="C38:C40"/>
    <mergeCell ref="D38:D40"/>
    <mergeCell ref="A41:A43"/>
    <mergeCell ref="B41:B43"/>
    <mergeCell ref="C41:C43"/>
    <mergeCell ref="D41:D43"/>
    <mergeCell ref="A32:A34"/>
    <mergeCell ref="B32:B34"/>
    <mergeCell ref="C32:C34"/>
    <mergeCell ref="D32:D34"/>
    <mergeCell ref="A35:A37"/>
    <mergeCell ref="B35:B37"/>
    <mergeCell ref="C35:C37"/>
    <mergeCell ref="D35:D37"/>
    <mergeCell ref="A26:A28"/>
    <mergeCell ref="B26:B28"/>
    <mergeCell ref="C26:C28"/>
    <mergeCell ref="D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A11:A13"/>
    <mergeCell ref="B11:B13"/>
    <mergeCell ref="C11:C13"/>
    <mergeCell ref="D11:D13"/>
    <mergeCell ref="F9:F10"/>
    <mergeCell ref="G9:G10"/>
    <mergeCell ref="H9:H10"/>
    <mergeCell ref="I9:I10"/>
    <mergeCell ref="K9:K10"/>
    <mergeCell ref="A1:P1"/>
    <mergeCell ref="A2:P2"/>
    <mergeCell ref="A3:P3"/>
    <mergeCell ref="A4:P4"/>
    <mergeCell ref="A5:P5"/>
    <mergeCell ref="A6:P6"/>
    <mergeCell ref="A7:P7"/>
    <mergeCell ref="A8:A10"/>
    <mergeCell ref="B8:B10"/>
    <mergeCell ref="C8:C10"/>
    <mergeCell ref="D8:D10"/>
    <mergeCell ref="E8:E10"/>
    <mergeCell ref="F8:I8"/>
    <mergeCell ref="J8:J10"/>
    <mergeCell ref="K8:O8"/>
    <mergeCell ref="P8:P10"/>
    <mergeCell ref="M9:M10"/>
    <mergeCell ref="N9:N10"/>
    <mergeCell ref="O9:O10"/>
    <mergeCell ref="L9:L10"/>
  </mergeCells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9"/>
  <sheetViews>
    <sheetView showGridLines="0" zoomScaleNormal="100" workbookViewId="0">
      <pane xSplit="16" ySplit="10" topLeftCell="Q11" activePane="bottomRight" state="frozen"/>
      <selection pane="topRight" activeCell="R1" sqref="R1"/>
      <selection pane="bottomLeft" activeCell="A11" sqref="A11"/>
      <selection pane="bottomRight" activeCell="A18" sqref="A18:P18"/>
    </sheetView>
  </sheetViews>
  <sheetFormatPr defaultRowHeight="24.95" customHeight="1" x14ac:dyDescent="0.2"/>
  <cols>
    <col min="1" max="1" width="3.7109375" style="68" customWidth="1"/>
    <col min="2" max="3" width="15.7109375" style="68" customWidth="1"/>
    <col min="4" max="4" width="20.7109375" style="4" customWidth="1"/>
    <col min="5" max="5" width="3.7109375" style="11" customWidth="1"/>
    <col min="6" max="13" width="6.7109375" style="11" customWidth="1"/>
    <col min="14" max="14" width="6.7109375" style="12" customWidth="1"/>
    <col min="15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49" t="s">
        <v>92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/>
    </row>
    <row r="2" spans="1:23" ht="20.100000000000001" customHeight="1" x14ac:dyDescent="0.2">
      <c r="A2" s="352" t="s">
        <v>157</v>
      </c>
      <c r="B2" s="353"/>
      <c r="C2" s="353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5"/>
      <c r="Q2" s="5"/>
      <c r="R2" s="5"/>
      <c r="S2" s="5"/>
      <c r="T2" s="5"/>
      <c r="U2" s="5"/>
      <c r="V2" s="5"/>
      <c r="W2" s="5"/>
    </row>
    <row r="3" spans="1:23" ht="20.100000000000001" customHeight="1" x14ac:dyDescent="0.2">
      <c r="A3" s="356" t="s">
        <v>158</v>
      </c>
      <c r="B3" s="357"/>
      <c r="C3" s="357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9"/>
      <c r="Q3" s="7"/>
      <c r="R3" s="7"/>
      <c r="S3" s="7"/>
      <c r="T3" s="7"/>
      <c r="U3" s="7"/>
      <c r="V3" s="7"/>
      <c r="W3" s="7"/>
    </row>
    <row r="4" spans="1:23" ht="9.9499999999999993" customHeight="1" x14ac:dyDescent="0.2">
      <c r="A4" s="345"/>
      <c r="B4" s="360"/>
      <c r="C4" s="360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5"/>
      <c r="Q4" s="7"/>
      <c r="R4" s="7"/>
      <c r="S4" s="7"/>
      <c r="T4" s="7"/>
      <c r="U4" s="7"/>
      <c r="V4" s="7"/>
      <c r="W4" s="7"/>
    </row>
    <row r="5" spans="1:23" ht="20.100000000000001" customHeight="1" x14ac:dyDescent="0.2">
      <c r="A5" s="361" t="s">
        <v>159</v>
      </c>
      <c r="B5" s="362"/>
      <c r="C5" s="362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4"/>
      <c r="Q5" s="8"/>
      <c r="R5" s="8"/>
      <c r="S5" s="8"/>
      <c r="T5" s="8"/>
      <c r="U5" s="8"/>
      <c r="V5" s="8"/>
      <c r="W5" s="8"/>
    </row>
    <row r="6" spans="1:23" ht="20.100000000000001" customHeight="1" x14ac:dyDescent="0.2">
      <c r="A6" s="333" t="s">
        <v>138</v>
      </c>
      <c r="B6" s="365"/>
      <c r="C6" s="365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5"/>
      <c r="Q6" s="260"/>
      <c r="R6" s="260"/>
      <c r="S6" s="260"/>
      <c r="T6" s="260"/>
      <c r="U6" s="260"/>
      <c r="V6" s="260"/>
      <c r="W6" s="260"/>
    </row>
    <row r="7" spans="1:23" ht="9.9499999999999993" customHeight="1" x14ac:dyDescent="0.2">
      <c r="A7" s="323"/>
      <c r="B7" s="366"/>
      <c r="C7" s="366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5"/>
      <c r="Q7" s="10"/>
      <c r="R7" s="260"/>
      <c r="S7" s="260"/>
      <c r="T7" s="260"/>
      <c r="U7" s="10"/>
      <c r="V7" s="260"/>
      <c r="W7" s="260"/>
    </row>
    <row r="8" spans="1:23" ht="24.95" customHeight="1" x14ac:dyDescent="0.2">
      <c r="A8" s="367"/>
      <c r="B8" s="369" t="s">
        <v>34</v>
      </c>
      <c r="C8" s="370" t="s">
        <v>35</v>
      </c>
      <c r="D8" s="371" t="s">
        <v>0</v>
      </c>
      <c r="E8" s="370" t="s">
        <v>62</v>
      </c>
      <c r="F8" s="370" t="s">
        <v>25</v>
      </c>
      <c r="G8" s="370"/>
      <c r="H8" s="370"/>
      <c r="I8" s="370"/>
      <c r="J8" s="372" t="s">
        <v>15</v>
      </c>
      <c r="K8" s="373" t="s">
        <v>51</v>
      </c>
      <c r="L8" s="373"/>
      <c r="M8" s="373"/>
      <c r="N8" s="373"/>
      <c r="O8" s="373"/>
      <c r="P8" s="374" t="s">
        <v>11</v>
      </c>
    </row>
    <row r="9" spans="1:23" ht="15" customHeight="1" x14ac:dyDescent="0.2">
      <c r="A9" s="367"/>
      <c r="B9" s="369"/>
      <c r="C9" s="370"/>
      <c r="D9" s="371"/>
      <c r="E9" s="370"/>
      <c r="F9" s="369" t="s">
        <v>65</v>
      </c>
      <c r="G9" s="370" t="s">
        <v>21</v>
      </c>
      <c r="H9" s="370" t="s">
        <v>38</v>
      </c>
      <c r="I9" s="369" t="s">
        <v>64</v>
      </c>
      <c r="J9" s="372"/>
      <c r="K9" s="369" t="s">
        <v>54</v>
      </c>
      <c r="L9" s="369" t="s">
        <v>55</v>
      </c>
      <c r="M9" s="369" t="s">
        <v>57</v>
      </c>
      <c r="N9" s="369" t="s">
        <v>56</v>
      </c>
      <c r="O9" s="369" t="s">
        <v>63</v>
      </c>
      <c r="P9" s="374"/>
    </row>
    <row r="10" spans="1:23" ht="15" customHeight="1" x14ac:dyDescent="0.2">
      <c r="A10" s="368"/>
      <c r="B10" s="369"/>
      <c r="C10" s="370"/>
      <c r="D10" s="371"/>
      <c r="E10" s="370"/>
      <c r="F10" s="370"/>
      <c r="G10" s="370"/>
      <c r="H10" s="370"/>
      <c r="I10" s="370"/>
      <c r="J10" s="372"/>
      <c r="K10" s="369"/>
      <c r="L10" s="369"/>
      <c r="M10" s="369"/>
      <c r="N10" s="369"/>
      <c r="O10" s="369"/>
      <c r="P10" s="374"/>
    </row>
    <row r="11" spans="1:23" s="56" customFormat="1" ht="15" customHeight="1" x14ac:dyDescent="0.2">
      <c r="A11" s="389" t="s">
        <v>48</v>
      </c>
      <c r="B11" s="390"/>
      <c r="C11" s="390"/>
      <c r="D11" s="390"/>
      <c r="E11" s="104" t="s">
        <v>36</v>
      </c>
      <c r="F11" s="92" t="str">
        <f>IFERROR(SUMIF(#REF!,$E$11,#REF!),"")</f>
        <v/>
      </c>
      <c r="G11" s="92" t="str">
        <f>IFERROR(SUMIF(#REF!,$E$11,#REF!),"")</f>
        <v/>
      </c>
      <c r="H11" s="92" t="str">
        <f>IFERROR(SUMIF(#REF!,$E$11,#REF!),"")</f>
        <v/>
      </c>
      <c r="I11" s="92" t="str">
        <f>IFERROR(SUMIF(#REF!,$E$11,#REF!),"")</f>
        <v/>
      </c>
      <c r="J11" s="96" t="str">
        <f>IFERROR(IF(F11&gt;0,ROUND((G11/F11)*100,2),0),"")</f>
        <v/>
      </c>
      <c r="K11" s="92" t="str">
        <f>IFERROR(SUMIF(#REF!,$E$11,#REF!),"")</f>
        <v/>
      </c>
      <c r="L11" s="92" t="str">
        <f>IFERROR(SUMIF(#REF!,$E$11,#REF!),"")</f>
        <v/>
      </c>
      <c r="M11" s="92" t="str">
        <f>IFERROR(SUMIF(#REF!,$E$11,#REF!),"")</f>
        <v/>
      </c>
      <c r="N11" s="92" t="str">
        <f>IFERROR(SUMIF(#REF!,$E$11,#REF!),"")</f>
        <v/>
      </c>
      <c r="O11" s="92" t="str">
        <f>IFERROR(SUMIF(#REF!,$E$11,#REF!),"")</f>
        <v/>
      </c>
      <c r="P11" s="97"/>
      <c r="Q11" s="54"/>
      <c r="R11" s="54"/>
      <c r="S11" s="54"/>
      <c r="T11" s="55"/>
      <c r="U11" s="54"/>
      <c r="V11" s="54"/>
      <c r="W11" s="54"/>
    </row>
    <row r="12" spans="1:23" s="56" customFormat="1" ht="15" customHeight="1" x14ac:dyDescent="0.2">
      <c r="A12" s="391"/>
      <c r="B12" s="392"/>
      <c r="C12" s="392"/>
      <c r="D12" s="392"/>
      <c r="E12" s="104" t="s">
        <v>37</v>
      </c>
      <c r="F12" s="92" t="str">
        <f>IFERROR(SUMIF(#REF!,$E$12,#REF!),"NIL")</f>
        <v>NIL</v>
      </c>
      <c r="G12" s="92" t="str">
        <f>IFERROR(SUMIF(#REF!,$E$12,#REF!),"")</f>
        <v/>
      </c>
      <c r="H12" s="92" t="str">
        <f>IFERROR(SUMIF(#REF!,$E$12,#REF!),"")</f>
        <v/>
      </c>
      <c r="I12" s="92" t="str">
        <f>IFERROR(SUMIF(#REF!,$E$12,#REF!),"")</f>
        <v/>
      </c>
      <c r="J12" s="96" t="str">
        <f>IFERROR(IF(F12&gt;0,ROUND((G12/F12)*100,2),0),"")</f>
        <v/>
      </c>
      <c r="K12" s="92" t="str">
        <f>IFERROR(SUMIF(#REF!,$E$12,#REF!),"")</f>
        <v/>
      </c>
      <c r="L12" s="92" t="str">
        <f>IFERROR(SUMIF(#REF!,$E$12,#REF!),"")</f>
        <v/>
      </c>
      <c r="M12" s="92" t="str">
        <f>IFERROR(SUMIF(#REF!,$E$12,#REF!),"")</f>
        <v/>
      </c>
      <c r="N12" s="92" t="str">
        <f>IFERROR(SUMIF(#REF!,$E$12,#REF!),"")</f>
        <v/>
      </c>
      <c r="O12" s="92" t="str">
        <f>IFERROR(SUMIF(#REF!,$E$12,#REF!),"")</f>
        <v/>
      </c>
      <c r="P12" s="97"/>
      <c r="Q12" s="54"/>
      <c r="R12" s="54"/>
      <c r="S12" s="54"/>
      <c r="T12" s="55"/>
      <c r="U12" s="54"/>
      <c r="V12" s="54"/>
      <c r="W12" s="54"/>
    </row>
    <row r="13" spans="1:23" s="56" customFormat="1" ht="15" customHeight="1" x14ac:dyDescent="0.2">
      <c r="A13" s="393"/>
      <c r="B13" s="394"/>
      <c r="C13" s="394"/>
      <c r="D13" s="394"/>
      <c r="E13" s="104" t="s">
        <v>61</v>
      </c>
      <c r="F13" s="92" t="str">
        <f>IFERROR(SUMIF(#REF!,$E$13,#REF!),"")</f>
        <v/>
      </c>
      <c r="G13" s="92" t="str">
        <f>IFERROR(SUMIF(#REF!,$E$13,#REF!),"")</f>
        <v/>
      </c>
      <c r="H13" s="92" t="str">
        <f>IFERROR(SUMIF(#REF!,$E$13,#REF!),"")</f>
        <v/>
      </c>
      <c r="I13" s="92" t="str">
        <f>IFERROR(SUMIF(#REF!,$E$13,#REF!),"")</f>
        <v/>
      </c>
      <c r="J13" s="96" t="str">
        <f>IFERROR(IF(F13&gt;0,ROUND((G13/F13)*100,2),0),"")</f>
        <v/>
      </c>
      <c r="K13" s="92" t="str">
        <f>IFERROR(SUMIF(#REF!,$E$13,#REF!),"")</f>
        <v/>
      </c>
      <c r="L13" s="92" t="str">
        <f>IFERROR(SUMIF(#REF!,$E$13,#REF!),"")</f>
        <v/>
      </c>
      <c r="M13" s="92" t="str">
        <f>IFERROR(SUMIF(#REF!,$E$13,#REF!),"")</f>
        <v/>
      </c>
      <c r="N13" s="92" t="str">
        <f>IFERROR(SUMIF(#REF!,$E$13,#REF!),"")</f>
        <v/>
      </c>
      <c r="O13" s="92" t="str">
        <f>IFERROR(SUMIF(#REF!,$E$13,#REF!),"")</f>
        <v/>
      </c>
      <c r="P13" s="97"/>
      <c r="Q13" s="54"/>
      <c r="R13" s="54"/>
      <c r="S13" s="54"/>
      <c r="T13" s="55"/>
      <c r="U13" s="54"/>
      <c r="V13" s="54"/>
      <c r="W13" s="54"/>
    </row>
    <row r="14" spans="1:23" ht="20.100000000000001" customHeight="1" x14ac:dyDescent="0.2">
      <c r="A14" s="395" t="s">
        <v>160</v>
      </c>
      <c r="B14" s="396"/>
      <c r="C14" s="396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8"/>
    </row>
    <row r="15" spans="1:23" s="68" customFormat="1" ht="20.100000000000001" customHeight="1" x14ac:dyDescent="0.2">
      <c r="A15" s="62"/>
      <c r="B15" s="60" t="s">
        <v>554</v>
      </c>
      <c r="C15" s="60"/>
      <c r="D15" s="63"/>
      <c r="E15" s="61"/>
      <c r="F15" s="61"/>
      <c r="G15" s="61"/>
      <c r="H15" s="61"/>
      <c r="I15" s="61"/>
      <c r="J15" s="61"/>
      <c r="K15" s="61"/>
      <c r="L15" s="61"/>
      <c r="M15" s="61"/>
      <c r="N15" s="252"/>
      <c r="O15" s="61"/>
      <c r="P15" s="64"/>
      <c r="Q15" s="66"/>
      <c r="R15" s="66"/>
      <c r="S15" s="66"/>
      <c r="T15" s="67"/>
      <c r="U15" s="66"/>
      <c r="V15" s="66"/>
      <c r="W15" s="66"/>
    </row>
    <row r="16" spans="1:23" s="68" customFormat="1" ht="20.100000000000001" customHeight="1" x14ac:dyDescent="0.2">
      <c r="A16" s="381">
        <v>43251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3"/>
      <c r="Q16" s="66"/>
      <c r="R16" s="66"/>
      <c r="S16" s="66"/>
      <c r="T16" s="67"/>
      <c r="U16" s="66"/>
      <c r="V16" s="66"/>
      <c r="W16" s="66"/>
    </row>
    <row r="17" spans="1:23" s="68" customFormat="1" ht="20.100000000000001" customHeight="1" x14ac:dyDescent="0.2">
      <c r="A17" s="62"/>
      <c r="B17" s="60" t="s">
        <v>555</v>
      </c>
      <c r="C17" s="60"/>
      <c r="D17" s="53"/>
      <c r="E17" s="61"/>
      <c r="F17" s="61"/>
      <c r="G17" s="61"/>
      <c r="H17" s="61"/>
      <c r="I17" s="61"/>
      <c r="J17" s="61"/>
      <c r="K17" s="61"/>
      <c r="L17" s="61"/>
      <c r="M17" s="61"/>
      <c r="N17" s="252"/>
      <c r="O17" s="61"/>
      <c r="P17" s="64"/>
      <c r="Q17" s="66"/>
      <c r="R17" s="66"/>
      <c r="S17" s="66"/>
      <c r="T17" s="67"/>
      <c r="U17" s="66"/>
      <c r="V17" s="66"/>
      <c r="W17" s="66"/>
    </row>
    <row r="18" spans="1:23" s="68" customFormat="1" ht="20.100000000000001" customHeight="1" thickBot="1" x14ac:dyDescent="0.25">
      <c r="A18" s="384"/>
      <c r="B18" s="385"/>
      <c r="C18" s="385"/>
      <c r="D18" s="386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8"/>
      <c r="Q18" s="66"/>
      <c r="R18" s="66"/>
      <c r="S18" s="66"/>
      <c r="T18" s="67"/>
      <c r="U18" s="66"/>
      <c r="V18" s="66"/>
      <c r="W18" s="66"/>
    </row>
    <row r="1000" spans="1:23" ht="24.95" customHeight="1" x14ac:dyDescent="0.2">
      <c r="A1000" s="105"/>
      <c r="B1000" s="105"/>
      <c r="C1000" s="105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41"/>
      <c r="O1000" s="2"/>
      <c r="P1000" s="2"/>
      <c r="Q1000" s="2"/>
      <c r="R1000" s="2"/>
      <c r="S1000" s="2"/>
      <c r="T1000" s="2"/>
      <c r="U1000" s="2"/>
      <c r="V1000" s="2"/>
      <c r="W1000" s="2"/>
    </row>
    <row r="1001" spans="1:23" ht="24.95" customHeight="1" x14ac:dyDescent="0.2">
      <c r="A1001" s="106"/>
      <c r="B1001" s="106"/>
      <c r="C1001" s="106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41"/>
      <c r="O1001" s="2"/>
      <c r="P1001" s="2"/>
      <c r="Q1001" s="2"/>
      <c r="R1001" s="2"/>
      <c r="S1001" s="2"/>
      <c r="T1001" s="2"/>
      <c r="U1001" s="2"/>
      <c r="V1001" s="2"/>
      <c r="W1001" s="2"/>
    </row>
    <row r="1002" spans="1:23" ht="24.95" customHeight="1" x14ac:dyDescent="0.2">
      <c r="A1002" s="106"/>
      <c r="B1002" s="106"/>
      <c r="C1002" s="106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41"/>
      <c r="O1002" s="2"/>
      <c r="P1002" s="2"/>
      <c r="Q1002" s="2"/>
      <c r="R1002" s="2"/>
      <c r="S1002" s="2"/>
      <c r="T1002" s="2"/>
      <c r="U1002" s="2"/>
      <c r="V1002" s="2"/>
      <c r="W1002" s="2"/>
    </row>
    <row r="1003" spans="1:23" ht="24.95" customHeight="1" x14ac:dyDescent="0.2">
      <c r="A1003" s="106"/>
      <c r="B1003" s="106"/>
      <c r="C1003" s="106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41"/>
      <c r="O1003" s="2"/>
      <c r="P1003" s="2"/>
      <c r="Q1003" s="2"/>
      <c r="R1003" s="2"/>
      <c r="S1003" s="2"/>
      <c r="T1003" s="2"/>
      <c r="U1003" s="2"/>
      <c r="V1003" s="2"/>
      <c r="W1003" s="2"/>
    </row>
    <row r="1004" spans="1:23" ht="24.95" customHeight="1" x14ac:dyDescent="0.2">
      <c r="A1004" s="106"/>
      <c r="B1004" s="106"/>
      <c r="C1004" s="106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41"/>
      <c r="O1004" s="2"/>
      <c r="P1004" s="2"/>
      <c r="Q1004" s="2"/>
      <c r="R1004" s="2"/>
      <c r="S1004" s="2"/>
      <c r="T1004" s="2"/>
      <c r="U1004" s="2"/>
      <c r="V1004" s="2"/>
      <c r="W1004" s="2"/>
    </row>
    <row r="1005" spans="1:23" ht="24.95" customHeight="1" x14ac:dyDescent="0.2">
      <c r="A1005" s="106"/>
      <c r="B1005" s="106"/>
      <c r="C1005" s="106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41"/>
      <c r="O1005" s="2"/>
      <c r="P1005" s="2"/>
      <c r="Q1005" s="2"/>
      <c r="R1005" s="2"/>
      <c r="S1005" s="2"/>
      <c r="T1005" s="2"/>
      <c r="U1005" s="2"/>
      <c r="V1005" s="2"/>
      <c r="W1005" s="2"/>
    </row>
    <row r="1006" spans="1:23" ht="24.95" customHeight="1" x14ac:dyDescent="0.2">
      <c r="A1006" s="106"/>
      <c r="B1006" s="106"/>
      <c r="C1006" s="106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41"/>
      <c r="O1006" s="2"/>
      <c r="P1006" s="2"/>
      <c r="Q1006" s="2"/>
      <c r="R1006" s="2"/>
      <c r="S1006" s="2"/>
      <c r="T1006" s="2"/>
      <c r="U1006" s="2"/>
      <c r="V1006" s="2"/>
      <c r="W1006" s="2"/>
    </row>
    <row r="1007" spans="1:23" ht="24.95" customHeight="1" x14ac:dyDescent="0.2">
      <c r="A1007" s="106"/>
      <c r="B1007" s="106"/>
      <c r="C1007" s="106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41"/>
      <c r="O1007" s="2"/>
      <c r="P1007" s="2"/>
      <c r="Q1007" s="2"/>
      <c r="R1007" s="2"/>
      <c r="S1007" s="2"/>
      <c r="T1007" s="2"/>
      <c r="U1007" s="2"/>
      <c r="V1007" s="2"/>
      <c r="W1007" s="2"/>
    </row>
    <row r="1008" spans="1:23" ht="24.95" customHeight="1" x14ac:dyDescent="0.2">
      <c r="A1008" s="106"/>
      <c r="B1008" s="106"/>
      <c r="C1008" s="106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41"/>
      <c r="O1008" s="2"/>
      <c r="P1008" s="2"/>
      <c r="Q1008" s="2"/>
      <c r="R1008" s="2"/>
      <c r="S1008" s="2"/>
      <c r="T1008" s="2"/>
      <c r="U1008" s="2"/>
      <c r="V1008" s="2"/>
      <c r="W1008" s="2"/>
    </row>
    <row r="1009" spans="1:23" ht="24.95" customHeight="1" x14ac:dyDescent="0.2">
      <c r="A1009" s="106"/>
      <c r="B1009" s="106"/>
      <c r="C1009" s="106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41"/>
      <c r="O1009" s="2"/>
      <c r="P1009" s="2"/>
      <c r="Q1009" s="2"/>
      <c r="R1009" s="2"/>
      <c r="S1009" s="2"/>
      <c r="T1009" s="2"/>
      <c r="U1009" s="2"/>
      <c r="V1009" s="2"/>
      <c r="W1009" s="2"/>
    </row>
    <row r="1010" spans="1:23" ht="24.95" customHeight="1" x14ac:dyDescent="0.2">
      <c r="A1010" s="106"/>
      <c r="B1010" s="106"/>
      <c r="C1010" s="106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41"/>
      <c r="O1010" s="2"/>
      <c r="P1010" s="2"/>
      <c r="Q1010" s="2"/>
      <c r="R1010" s="2"/>
      <c r="S1010" s="2"/>
      <c r="T1010" s="2"/>
      <c r="U1010" s="2"/>
      <c r="V1010" s="2"/>
      <c r="W1010" s="2"/>
    </row>
    <row r="1011" spans="1:23" ht="24.95" customHeight="1" x14ac:dyDescent="0.2">
      <c r="A1011" s="106"/>
      <c r="B1011" s="106"/>
      <c r="C1011" s="106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41"/>
      <c r="O1011" s="2"/>
      <c r="P1011" s="2"/>
      <c r="Q1011" s="2"/>
      <c r="R1011" s="2"/>
      <c r="S1011" s="2"/>
      <c r="T1011" s="2"/>
      <c r="U1011" s="2"/>
      <c r="V1011" s="2"/>
      <c r="W1011" s="2"/>
    </row>
    <row r="1012" spans="1:23" ht="24.95" customHeight="1" x14ac:dyDescent="0.2">
      <c r="A1012" s="106"/>
      <c r="B1012" s="106"/>
      <c r="C1012" s="106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41"/>
      <c r="O1012" s="2"/>
      <c r="P1012" s="2"/>
      <c r="Q1012" s="2"/>
      <c r="R1012" s="2"/>
      <c r="S1012" s="2"/>
      <c r="T1012" s="2"/>
      <c r="U1012" s="2"/>
      <c r="V1012" s="2"/>
      <c r="W1012" s="2"/>
    </row>
    <row r="1013" spans="1:23" ht="24.95" customHeight="1" x14ac:dyDescent="0.2">
      <c r="A1013" s="106"/>
      <c r="B1013" s="106"/>
      <c r="C1013" s="106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41"/>
      <c r="O1013" s="2"/>
      <c r="P1013" s="2"/>
      <c r="Q1013" s="2"/>
      <c r="R1013" s="2"/>
      <c r="S1013" s="2"/>
      <c r="T1013" s="2"/>
      <c r="U1013" s="2"/>
      <c r="V1013" s="2"/>
      <c r="W1013" s="2"/>
    </row>
    <row r="1014" spans="1:23" ht="24.95" customHeight="1" x14ac:dyDescent="0.2">
      <c r="A1014" s="106"/>
      <c r="B1014" s="106"/>
      <c r="C1014" s="106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41"/>
      <c r="O1014" s="2"/>
      <c r="P1014" s="2"/>
      <c r="Q1014" s="2"/>
      <c r="R1014" s="2"/>
      <c r="S1014" s="2"/>
      <c r="T1014" s="2"/>
      <c r="U1014" s="2"/>
      <c r="V1014" s="2"/>
      <c r="W1014" s="2"/>
    </row>
    <row r="1015" spans="1:23" ht="24.95" customHeight="1" x14ac:dyDescent="0.2">
      <c r="A1015" s="106"/>
      <c r="B1015" s="106"/>
      <c r="C1015" s="106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41"/>
      <c r="O1015" s="2"/>
      <c r="P1015" s="2"/>
      <c r="Q1015" s="2"/>
      <c r="R1015" s="2"/>
      <c r="S1015" s="2"/>
      <c r="T1015" s="2"/>
      <c r="U1015" s="2"/>
      <c r="V1015" s="2"/>
      <c r="W1015" s="2"/>
    </row>
    <row r="1016" spans="1:23" ht="24.95" customHeight="1" x14ac:dyDescent="0.2">
      <c r="A1016" s="106"/>
      <c r="B1016" s="106"/>
      <c r="C1016" s="106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41"/>
      <c r="O1016" s="2"/>
      <c r="P1016" s="2"/>
      <c r="Q1016" s="2"/>
      <c r="R1016" s="2"/>
      <c r="S1016" s="2"/>
      <c r="T1016" s="2"/>
      <c r="U1016" s="2"/>
      <c r="V1016" s="2"/>
      <c r="W1016" s="2"/>
    </row>
    <row r="1017" spans="1:23" ht="24.95" customHeight="1" x14ac:dyDescent="0.2">
      <c r="A1017" s="106"/>
      <c r="B1017" s="106"/>
      <c r="C1017" s="106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41"/>
      <c r="O1017" s="2"/>
      <c r="P1017" s="2"/>
      <c r="Q1017" s="2"/>
      <c r="R1017" s="2"/>
      <c r="S1017" s="2"/>
      <c r="T1017" s="2"/>
      <c r="U1017" s="2"/>
      <c r="V1017" s="2"/>
      <c r="W1017" s="2"/>
    </row>
    <row r="1018" spans="1:23" ht="24.95" customHeight="1" x14ac:dyDescent="0.2">
      <c r="A1018" s="106"/>
      <c r="B1018" s="106"/>
      <c r="C1018" s="106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41"/>
      <c r="O1018" s="2"/>
      <c r="P1018" s="2"/>
      <c r="Q1018" s="2"/>
      <c r="R1018" s="2"/>
      <c r="S1018" s="2"/>
      <c r="T1018" s="2"/>
      <c r="U1018" s="2"/>
      <c r="V1018" s="2"/>
      <c r="W1018" s="2"/>
    </row>
    <row r="1019" spans="1:23" ht="24.95" customHeight="1" x14ac:dyDescent="0.2">
      <c r="A1019" s="106"/>
      <c r="B1019" s="106"/>
      <c r="C1019" s="106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41"/>
      <c r="O1019" s="2"/>
      <c r="P1019" s="2"/>
      <c r="Q1019" s="2"/>
      <c r="R1019" s="2"/>
      <c r="S1019" s="2"/>
      <c r="T1019" s="2"/>
      <c r="U1019" s="2"/>
      <c r="V1019" s="2"/>
      <c r="W1019" s="2"/>
    </row>
  </sheetData>
  <sheetProtection sheet="1" objects="1" scenarios="1"/>
  <mergeCells count="29">
    <mergeCell ref="A18:P18"/>
    <mergeCell ref="A11:D13"/>
    <mergeCell ref="A14:P14"/>
    <mergeCell ref="G9:G10"/>
    <mergeCell ref="H9:H10"/>
    <mergeCell ref="I9:I10"/>
    <mergeCell ref="K9:K10"/>
    <mergeCell ref="A16:P16"/>
    <mergeCell ref="A6:P6"/>
    <mergeCell ref="A7:P7"/>
    <mergeCell ref="A8:A10"/>
    <mergeCell ref="B8:B10"/>
    <mergeCell ref="C8:C10"/>
    <mergeCell ref="D8:D10"/>
    <mergeCell ref="E8:E10"/>
    <mergeCell ref="F8:I8"/>
    <mergeCell ref="J8:J10"/>
    <mergeCell ref="K8:O8"/>
    <mergeCell ref="P8:P10"/>
    <mergeCell ref="M9:M10"/>
    <mergeCell ref="N9:N10"/>
    <mergeCell ref="O9:O10"/>
    <mergeCell ref="L9:L10"/>
    <mergeCell ref="F9:F10"/>
    <mergeCell ref="A1:P1"/>
    <mergeCell ref="A2:P2"/>
    <mergeCell ref="A3:P3"/>
    <mergeCell ref="A4:P4"/>
    <mergeCell ref="A5:P5"/>
  </mergeCells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4"/>
  <sheetViews>
    <sheetView showGridLines="0" zoomScaleNormal="100" workbookViewId="0">
      <pane xSplit="10" ySplit="9" topLeftCell="K50" activePane="bottomRight" state="frozen"/>
      <selection activeCell="A8" sqref="A8:A9"/>
      <selection pane="topRight" activeCell="A8" sqref="A8:A9"/>
      <selection pane="bottomLeft" activeCell="A8" sqref="A8:A9"/>
      <selection pane="bottomRight" activeCell="A61" sqref="A61:J61"/>
    </sheetView>
  </sheetViews>
  <sheetFormatPr defaultRowHeight="24.95" customHeight="1" x14ac:dyDescent="0.2"/>
  <cols>
    <col min="1" max="1" width="3.7109375" style="193" bestFit="1" customWidth="1"/>
    <col min="2" max="2" width="30.7109375" style="194" customWidth="1"/>
    <col min="3" max="10" width="8.7109375" style="195" customWidth="1"/>
    <col min="11" max="11" width="4.140625" style="195" customWidth="1"/>
    <col min="12" max="15" width="10.7109375" style="195" customWidth="1"/>
    <col min="16" max="16" width="10.7109375" style="194" customWidth="1"/>
    <col min="17" max="19" width="10.7109375" style="195" customWidth="1"/>
    <col min="20" max="21" width="10.7109375" style="167" customWidth="1"/>
    <col min="22" max="24" width="25.7109375" style="167" customWidth="1"/>
    <col min="25" max="16384" width="9.140625" style="167"/>
  </cols>
  <sheetData>
    <row r="1" spans="1:21" ht="20.100000000000001" customHeight="1" x14ac:dyDescent="0.2">
      <c r="A1" s="437" t="s">
        <v>100</v>
      </c>
      <c r="B1" s="438"/>
      <c r="C1" s="438"/>
      <c r="D1" s="438"/>
      <c r="E1" s="438"/>
      <c r="F1" s="438"/>
      <c r="G1" s="438"/>
      <c r="H1" s="438"/>
      <c r="I1" s="438"/>
      <c r="J1" s="439"/>
      <c r="K1" s="143"/>
      <c r="L1" s="226"/>
      <c r="M1" s="226"/>
      <c r="N1" s="226"/>
      <c r="O1" s="121"/>
      <c r="P1" s="121"/>
      <c r="Q1" s="121"/>
      <c r="R1" s="121"/>
      <c r="S1" s="121"/>
      <c r="T1" s="121"/>
      <c r="U1" s="121"/>
    </row>
    <row r="2" spans="1:21" ht="20.100000000000001" customHeight="1" x14ac:dyDescent="0.2">
      <c r="A2" s="440" t="s">
        <v>157</v>
      </c>
      <c r="B2" s="441"/>
      <c r="C2" s="441"/>
      <c r="D2" s="441"/>
      <c r="E2" s="441"/>
      <c r="F2" s="441"/>
      <c r="G2" s="441"/>
      <c r="H2" s="441"/>
      <c r="I2" s="441"/>
      <c r="J2" s="442"/>
      <c r="K2" s="144"/>
      <c r="L2" s="226"/>
      <c r="M2" s="226"/>
      <c r="N2" s="226"/>
      <c r="O2" s="121"/>
      <c r="P2" s="121"/>
      <c r="Q2" s="121"/>
      <c r="R2" s="121"/>
      <c r="S2" s="121"/>
      <c r="T2" s="121"/>
      <c r="U2" s="121"/>
    </row>
    <row r="3" spans="1:21" ht="20.100000000000001" customHeight="1" x14ac:dyDescent="0.25">
      <c r="A3" s="443" t="s">
        <v>158</v>
      </c>
      <c r="B3" s="444"/>
      <c r="C3" s="444"/>
      <c r="D3" s="444"/>
      <c r="E3" s="444"/>
      <c r="F3" s="444"/>
      <c r="G3" s="444"/>
      <c r="H3" s="444"/>
      <c r="I3" s="444"/>
      <c r="J3" s="445"/>
      <c r="K3" s="168"/>
      <c r="L3" s="169"/>
      <c r="M3" s="170"/>
      <c r="N3" s="170"/>
      <c r="O3" s="123"/>
      <c r="P3" s="123"/>
      <c r="Q3" s="123"/>
      <c r="R3" s="123"/>
      <c r="S3" s="123"/>
      <c r="T3" s="123"/>
      <c r="U3" s="123"/>
    </row>
    <row r="4" spans="1:21" ht="9.9499999999999993" customHeight="1" x14ac:dyDescent="0.2">
      <c r="A4" s="446"/>
      <c r="B4" s="447"/>
      <c r="C4" s="447"/>
      <c r="D4" s="447"/>
      <c r="E4" s="447"/>
      <c r="F4" s="447"/>
      <c r="G4" s="447"/>
      <c r="H4" s="447"/>
      <c r="I4" s="447"/>
      <c r="J4" s="448"/>
      <c r="K4" s="146"/>
      <c r="L4" s="226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20.100000000000001" customHeight="1" x14ac:dyDescent="0.2">
      <c r="A5" s="449" t="s">
        <v>159</v>
      </c>
      <c r="B5" s="447"/>
      <c r="C5" s="447"/>
      <c r="D5" s="447"/>
      <c r="E5" s="447"/>
      <c r="F5" s="447"/>
      <c r="G5" s="447"/>
      <c r="H5" s="447"/>
      <c r="I5" s="447"/>
      <c r="J5" s="448"/>
      <c r="K5" s="147"/>
      <c r="L5" s="226"/>
      <c r="M5" s="226"/>
      <c r="N5" s="226"/>
      <c r="O5" s="121"/>
      <c r="P5" s="121"/>
      <c r="Q5" s="121"/>
      <c r="R5" s="121"/>
      <c r="S5" s="121"/>
      <c r="T5" s="121"/>
      <c r="U5" s="121"/>
    </row>
    <row r="6" spans="1:21" ht="20.100000000000001" customHeight="1" x14ac:dyDescent="0.2">
      <c r="A6" s="434" t="s">
        <v>141</v>
      </c>
      <c r="B6" s="435"/>
      <c r="C6" s="435"/>
      <c r="D6" s="435"/>
      <c r="E6" s="435"/>
      <c r="F6" s="435"/>
      <c r="G6" s="435"/>
      <c r="H6" s="435"/>
      <c r="I6" s="435"/>
      <c r="J6" s="436"/>
      <c r="K6" s="148"/>
      <c r="L6" s="227"/>
      <c r="M6" s="227"/>
      <c r="N6" s="227"/>
      <c r="O6" s="121"/>
      <c r="P6" s="121"/>
      <c r="Q6" s="121"/>
      <c r="R6" s="121"/>
      <c r="S6" s="121"/>
      <c r="T6" s="121"/>
      <c r="U6" s="121"/>
    </row>
    <row r="7" spans="1:21" ht="9.9499999999999993" customHeight="1" x14ac:dyDescent="0.2">
      <c r="A7" s="459"/>
      <c r="B7" s="447"/>
      <c r="C7" s="447"/>
      <c r="D7" s="447"/>
      <c r="E7" s="447"/>
      <c r="F7" s="447"/>
      <c r="G7" s="447"/>
      <c r="H7" s="447"/>
      <c r="I7" s="447"/>
      <c r="J7" s="448"/>
      <c r="K7" s="232"/>
      <c r="L7" s="226"/>
      <c r="M7" s="226"/>
      <c r="N7" s="226"/>
      <c r="O7" s="226"/>
      <c r="P7" s="226"/>
      <c r="Q7" s="226"/>
      <c r="R7" s="226"/>
      <c r="S7" s="226"/>
      <c r="T7" s="226"/>
      <c r="U7" s="226"/>
    </row>
    <row r="8" spans="1:21" s="180" customFormat="1" ht="15" customHeight="1" x14ac:dyDescent="0.2">
      <c r="A8" s="460" t="s">
        <v>134</v>
      </c>
      <c r="B8" s="462" t="s">
        <v>32</v>
      </c>
      <c r="C8" s="464" t="s">
        <v>96</v>
      </c>
      <c r="D8" s="464"/>
      <c r="E8" s="464"/>
      <c r="F8" s="464" t="s">
        <v>21</v>
      </c>
      <c r="G8" s="464"/>
      <c r="H8" s="464"/>
      <c r="I8" s="464"/>
      <c r="J8" s="465"/>
      <c r="K8" s="196"/>
      <c r="L8" s="129"/>
      <c r="M8" s="131"/>
      <c r="N8" s="131"/>
      <c r="O8" s="131"/>
      <c r="P8" s="131"/>
      <c r="Q8" s="131"/>
      <c r="R8" s="131"/>
      <c r="S8" s="131"/>
      <c r="T8" s="131"/>
      <c r="U8" s="131"/>
    </row>
    <row r="9" spans="1:21" s="180" customFormat="1" ht="15" customHeight="1" x14ac:dyDescent="0.2">
      <c r="A9" s="461"/>
      <c r="B9" s="463"/>
      <c r="C9" s="269" t="s">
        <v>97</v>
      </c>
      <c r="D9" s="269" t="s">
        <v>98</v>
      </c>
      <c r="E9" s="269" t="s">
        <v>99</v>
      </c>
      <c r="F9" s="269" t="s">
        <v>97</v>
      </c>
      <c r="G9" s="269" t="s">
        <v>28</v>
      </c>
      <c r="H9" s="269" t="s">
        <v>98</v>
      </c>
      <c r="I9" s="269" t="s">
        <v>28</v>
      </c>
      <c r="J9" s="270" t="s">
        <v>99</v>
      </c>
      <c r="K9" s="196"/>
      <c r="L9" s="129"/>
      <c r="M9" s="131"/>
      <c r="N9" s="131"/>
      <c r="O9" s="131"/>
      <c r="P9" s="131"/>
      <c r="Q9" s="131"/>
      <c r="R9" s="131"/>
      <c r="S9" s="131"/>
      <c r="T9" s="131"/>
      <c r="U9" s="131"/>
    </row>
    <row r="10" spans="1:21" s="180" customFormat="1" ht="15" customHeight="1" x14ac:dyDescent="0.2">
      <c r="A10" s="238">
        <v>1</v>
      </c>
      <c r="B10" s="271" t="s">
        <v>161</v>
      </c>
      <c r="C10" s="272">
        <v>7</v>
      </c>
      <c r="D10" s="272">
        <v>8</v>
      </c>
      <c r="E10" s="272">
        <v>15</v>
      </c>
      <c r="F10" s="272">
        <v>7</v>
      </c>
      <c r="G10" s="273">
        <v>100</v>
      </c>
      <c r="H10" s="272">
        <v>8</v>
      </c>
      <c r="I10" s="273">
        <v>100</v>
      </c>
      <c r="J10" s="274">
        <v>15</v>
      </c>
      <c r="K10" s="197"/>
      <c r="L10" s="198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21" s="180" customFormat="1" ht="15" customHeight="1" x14ac:dyDescent="0.2">
      <c r="A11" s="238">
        <v>2</v>
      </c>
      <c r="B11" s="271" t="s">
        <v>166</v>
      </c>
      <c r="C11" s="272">
        <v>88</v>
      </c>
      <c r="D11" s="272">
        <v>76</v>
      </c>
      <c r="E11" s="272">
        <v>164</v>
      </c>
      <c r="F11" s="272">
        <v>86</v>
      </c>
      <c r="G11" s="273">
        <v>97.73</v>
      </c>
      <c r="H11" s="272">
        <v>76</v>
      </c>
      <c r="I11" s="273">
        <v>100</v>
      </c>
      <c r="J11" s="274">
        <v>162</v>
      </c>
      <c r="K11" s="197"/>
      <c r="L11" s="198"/>
      <c r="M11" s="131"/>
      <c r="N11" s="131"/>
      <c r="O11" s="131"/>
      <c r="P11" s="131"/>
      <c r="Q11" s="131"/>
      <c r="R11" s="131"/>
      <c r="S11" s="131"/>
      <c r="T11" s="131"/>
      <c r="U11" s="131"/>
    </row>
    <row r="12" spans="1:21" s="180" customFormat="1" ht="15" customHeight="1" x14ac:dyDescent="0.2">
      <c r="A12" s="238">
        <v>3</v>
      </c>
      <c r="B12" s="271" t="s">
        <v>167</v>
      </c>
      <c r="C12" s="272">
        <v>49</v>
      </c>
      <c r="D12" s="272">
        <v>27</v>
      </c>
      <c r="E12" s="272">
        <v>76</v>
      </c>
      <c r="F12" s="272">
        <v>49</v>
      </c>
      <c r="G12" s="273">
        <v>100</v>
      </c>
      <c r="H12" s="272">
        <v>27</v>
      </c>
      <c r="I12" s="273">
        <v>100</v>
      </c>
      <c r="J12" s="274">
        <v>76</v>
      </c>
      <c r="K12" s="197"/>
      <c r="L12" s="198"/>
      <c r="M12" s="131"/>
      <c r="N12" s="131"/>
      <c r="O12" s="131"/>
      <c r="P12" s="131"/>
      <c r="Q12" s="131"/>
      <c r="R12" s="131"/>
      <c r="S12" s="131"/>
      <c r="T12" s="131"/>
      <c r="U12" s="131"/>
    </row>
    <row r="13" spans="1:21" s="180" customFormat="1" ht="15" customHeight="1" x14ac:dyDescent="0.2">
      <c r="A13" s="238">
        <v>4</v>
      </c>
      <c r="B13" s="271" t="s">
        <v>168</v>
      </c>
      <c r="C13" s="272">
        <v>24</v>
      </c>
      <c r="D13" s="272">
        <v>11</v>
      </c>
      <c r="E13" s="272">
        <v>35</v>
      </c>
      <c r="F13" s="272">
        <v>24</v>
      </c>
      <c r="G13" s="273">
        <v>100</v>
      </c>
      <c r="H13" s="272">
        <v>9</v>
      </c>
      <c r="I13" s="273">
        <v>81.819999999999993</v>
      </c>
      <c r="J13" s="274">
        <v>33</v>
      </c>
      <c r="K13" s="197"/>
      <c r="L13" s="198"/>
      <c r="M13" s="131"/>
      <c r="N13" s="131"/>
      <c r="O13" s="131"/>
      <c r="P13" s="131"/>
      <c r="Q13" s="131"/>
      <c r="R13" s="131"/>
      <c r="S13" s="131"/>
      <c r="T13" s="131"/>
      <c r="U13" s="131"/>
    </row>
    <row r="14" spans="1:21" s="180" customFormat="1" ht="15" customHeight="1" x14ac:dyDescent="0.2">
      <c r="A14" s="238">
        <v>5</v>
      </c>
      <c r="B14" s="271" t="s">
        <v>169</v>
      </c>
      <c r="C14" s="272">
        <v>25</v>
      </c>
      <c r="D14" s="272">
        <v>19</v>
      </c>
      <c r="E14" s="272">
        <v>44</v>
      </c>
      <c r="F14" s="272">
        <v>24</v>
      </c>
      <c r="G14" s="273">
        <v>96</v>
      </c>
      <c r="H14" s="272">
        <v>19</v>
      </c>
      <c r="I14" s="273">
        <v>100</v>
      </c>
      <c r="J14" s="274">
        <v>43</v>
      </c>
      <c r="K14" s="197"/>
      <c r="L14" s="198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 s="180" customFormat="1" ht="15" customHeight="1" x14ac:dyDescent="0.2">
      <c r="A15" s="238">
        <v>6</v>
      </c>
      <c r="B15" s="271" t="s">
        <v>170</v>
      </c>
      <c r="C15" s="272">
        <v>23</v>
      </c>
      <c r="D15" s="272">
        <v>21</v>
      </c>
      <c r="E15" s="272">
        <v>44</v>
      </c>
      <c r="F15" s="272">
        <v>23</v>
      </c>
      <c r="G15" s="273">
        <v>100</v>
      </c>
      <c r="H15" s="272">
        <v>21</v>
      </c>
      <c r="I15" s="273">
        <v>100</v>
      </c>
      <c r="J15" s="274">
        <v>44</v>
      </c>
      <c r="K15" s="197"/>
      <c r="L15" s="198"/>
      <c r="M15" s="131"/>
      <c r="N15" s="131"/>
      <c r="O15" s="131"/>
      <c r="P15" s="131"/>
      <c r="Q15" s="131"/>
      <c r="R15" s="131"/>
      <c r="S15" s="131"/>
      <c r="T15" s="131"/>
      <c r="U15" s="131"/>
    </row>
    <row r="16" spans="1:21" s="180" customFormat="1" ht="15" customHeight="1" x14ac:dyDescent="0.2">
      <c r="A16" s="238">
        <v>7</v>
      </c>
      <c r="B16" s="271" t="s">
        <v>171</v>
      </c>
      <c r="C16" s="272">
        <v>8</v>
      </c>
      <c r="D16" s="272">
        <v>7</v>
      </c>
      <c r="E16" s="272">
        <v>15</v>
      </c>
      <c r="F16" s="272">
        <v>8</v>
      </c>
      <c r="G16" s="273">
        <v>100</v>
      </c>
      <c r="H16" s="272">
        <v>7</v>
      </c>
      <c r="I16" s="273">
        <v>100</v>
      </c>
      <c r="J16" s="274">
        <v>15</v>
      </c>
      <c r="K16" s="197"/>
      <c r="L16" s="198"/>
      <c r="M16" s="131"/>
      <c r="N16" s="131"/>
      <c r="O16" s="131"/>
      <c r="P16" s="131"/>
      <c r="Q16" s="131"/>
      <c r="R16" s="131"/>
      <c r="S16" s="131"/>
      <c r="T16" s="131"/>
      <c r="U16" s="131"/>
    </row>
    <row r="17" spans="1:21" s="180" customFormat="1" ht="15" customHeight="1" x14ac:dyDescent="0.2">
      <c r="A17" s="238">
        <v>8</v>
      </c>
      <c r="B17" s="271" t="s">
        <v>172</v>
      </c>
      <c r="C17" s="272">
        <v>17</v>
      </c>
      <c r="D17" s="272">
        <v>16</v>
      </c>
      <c r="E17" s="272">
        <v>33</v>
      </c>
      <c r="F17" s="272">
        <v>17</v>
      </c>
      <c r="G17" s="273">
        <v>100</v>
      </c>
      <c r="H17" s="272">
        <v>15</v>
      </c>
      <c r="I17" s="273">
        <v>93.75</v>
      </c>
      <c r="J17" s="274">
        <v>32</v>
      </c>
      <c r="K17" s="197"/>
      <c r="L17" s="198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s="180" customFormat="1" ht="15" customHeight="1" x14ac:dyDescent="0.2">
      <c r="A18" s="238">
        <v>9</v>
      </c>
      <c r="B18" s="271" t="s">
        <v>173</v>
      </c>
      <c r="C18" s="272">
        <v>16</v>
      </c>
      <c r="D18" s="272">
        <v>20</v>
      </c>
      <c r="E18" s="272">
        <v>36</v>
      </c>
      <c r="F18" s="272">
        <v>16</v>
      </c>
      <c r="G18" s="273">
        <v>100</v>
      </c>
      <c r="H18" s="272">
        <v>20</v>
      </c>
      <c r="I18" s="273">
        <v>100</v>
      </c>
      <c r="J18" s="274">
        <v>36</v>
      </c>
      <c r="K18" s="197"/>
      <c r="L18" s="198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180" customFormat="1" ht="15" customHeight="1" x14ac:dyDescent="0.2">
      <c r="A19" s="238">
        <v>10</v>
      </c>
      <c r="B19" s="271" t="s">
        <v>175</v>
      </c>
      <c r="C19" s="272">
        <v>70</v>
      </c>
      <c r="D19" s="272">
        <v>64</v>
      </c>
      <c r="E19" s="272">
        <v>134</v>
      </c>
      <c r="F19" s="272">
        <v>70</v>
      </c>
      <c r="G19" s="273">
        <v>100</v>
      </c>
      <c r="H19" s="272">
        <v>62</v>
      </c>
      <c r="I19" s="273">
        <v>96.88</v>
      </c>
      <c r="J19" s="274">
        <v>132</v>
      </c>
      <c r="K19" s="197"/>
      <c r="L19" s="198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 s="180" customFormat="1" ht="15" customHeight="1" x14ac:dyDescent="0.2">
      <c r="A20" s="238">
        <v>11</v>
      </c>
      <c r="B20" s="271" t="s">
        <v>177</v>
      </c>
      <c r="C20" s="272">
        <v>45</v>
      </c>
      <c r="D20" s="272">
        <v>39</v>
      </c>
      <c r="E20" s="272">
        <v>84</v>
      </c>
      <c r="F20" s="272">
        <v>45</v>
      </c>
      <c r="G20" s="273">
        <v>100</v>
      </c>
      <c r="H20" s="272">
        <v>39</v>
      </c>
      <c r="I20" s="273">
        <v>100</v>
      </c>
      <c r="J20" s="274">
        <v>84</v>
      </c>
      <c r="K20" s="197"/>
      <c r="L20" s="198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 s="180" customFormat="1" ht="15" customHeight="1" x14ac:dyDescent="0.2">
      <c r="A21" s="238">
        <v>12</v>
      </c>
      <c r="B21" s="271" t="s">
        <v>178</v>
      </c>
      <c r="C21" s="272">
        <v>75</v>
      </c>
      <c r="D21" s="272">
        <v>73</v>
      </c>
      <c r="E21" s="272">
        <v>148</v>
      </c>
      <c r="F21" s="272">
        <v>75</v>
      </c>
      <c r="G21" s="273">
        <v>100</v>
      </c>
      <c r="H21" s="272">
        <v>72</v>
      </c>
      <c r="I21" s="273">
        <v>98.63</v>
      </c>
      <c r="J21" s="274">
        <v>147</v>
      </c>
      <c r="K21" s="197"/>
      <c r="L21" s="198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s="180" customFormat="1" ht="15" customHeight="1" x14ac:dyDescent="0.2">
      <c r="A22" s="238">
        <v>13</v>
      </c>
      <c r="B22" s="271" t="s">
        <v>179</v>
      </c>
      <c r="C22" s="272">
        <v>97</v>
      </c>
      <c r="D22" s="272">
        <v>75</v>
      </c>
      <c r="E22" s="272">
        <v>172</v>
      </c>
      <c r="F22" s="272">
        <v>97</v>
      </c>
      <c r="G22" s="273">
        <v>100</v>
      </c>
      <c r="H22" s="272">
        <v>75</v>
      </c>
      <c r="I22" s="273">
        <v>100</v>
      </c>
      <c r="J22" s="274">
        <v>172</v>
      </c>
      <c r="K22" s="197"/>
      <c r="L22" s="198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 s="180" customFormat="1" ht="15" customHeight="1" x14ac:dyDescent="0.2">
      <c r="A23" s="238">
        <v>14</v>
      </c>
      <c r="B23" s="271" t="s">
        <v>180</v>
      </c>
      <c r="C23" s="272">
        <v>33</v>
      </c>
      <c r="D23" s="272">
        <v>40</v>
      </c>
      <c r="E23" s="272">
        <v>73</v>
      </c>
      <c r="F23" s="272">
        <v>33</v>
      </c>
      <c r="G23" s="273">
        <v>100</v>
      </c>
      <c r="H23" s="272">
        <v>39</v>
      </c>
      <c r="I23" s="273">
        <v>97.5</v>
      </c>
      <c r="J23" s="274">
        <v>72</v>
      </c>
      <c r="K23" s="197"/>
      <c r="L23" s="198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s="180" customFormat="1" ht="15" customHeight="1" x14ac:dyDescent="0.2">
      <c r="A24" s="238">
        <v>15</v>
      </c>
      <c r="B24" s="271" t="s">
        <v>181</v>
      </c>
      <c r="C24" s="272">
        <v>47</v>
      </c>
      <c r="D24" s="272">
        <v>38</v>
      </c>
      <c r="E24" s="272">
        <v>85</v>
      </c>
      <c r="F24" s="272">
        <v>47</v>
      </c>
      <c r="G24" s="273">
        <v>100</v>
      </c>
      <c r="H24" s="272">
        <v>36</v>
      </c>
      <c r="I24" s="273">
        <v>94.74</v>
      </c>
      <c r="J24" s="274">
        <v>83</v>
      </c>
      <c r="K24" s="197"/>
      <c r="L24" s="198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s="180" customFormat="1" ht="15" customHeight="1" x14ac:dyDescent="0.2">
      <c r="A25" s="238">
        <v>16</v>
      </c>
      <c r="B25" s="271" t="s">
        <v>183</v>
      </c>
      <c r="C25" s="272">
        <v>24</v>
      </c>
      <c r="D25" s="272">
        <v>19</v>
      </c>
      <c r="E25" s="272">
        <v>43</v>
      </c>
      <c r="F25" s="272">
        <v>24</v>
      </c>
      <c r="G25" s="273">
        <v>100</v>
      </c>
      <c r="H25" s="272">
        <v>19</v>
      </c>
      <c r="I25" s="273">
        <v>100</v>
      </c>
      <c r="J25" s="274">
        <v>43</v>
      </c>
      <c r="K25" s="197"/>
      <c r="L25" s="198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 s="180" customFormat="1" ht="15" customHeight="1" x14ac:dyDescent="0.2">
      <c r="A26" s="238">
        <v>17</v>
      </c>
      <c r="B26" s="271" t="s">
        <v>184</v>
      </c>
      <c r="C26" s="272">
        <v>25</v>
      </c>
      <c r="D26" s="272">
        <v>20</v>
      </c>
      <c r="E26" s="272">
        <v>45</v>
      </c>
      <c r="F26" s="272">
        <v>24</v>
      </c>
      <c r="G26" s="273">
        <v>96</v>
      </c>
      <c r="H26" s="272">
        <v>18</v>
      </c>
      <c r="I26" s="273">
        <v>90</v>
      </c>
      <c r="J26" s="274">
        <v>42</v>
      </c>
      <c r="K26" s="197"/>
      <c r="L26" s="198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1:21" s="180" customFormat="1" ht="15" customHeight="1" x14ac:dyDescent="0.2">
      <c r="A27" s="238">
        <v>18</v>
      </c>
      <c r="B27" s="271" t="s">
        <v>185</v>
      </c>
      <c r="C27" s="272">
        <v>36</v>
      </c>
      <c r="D27" s="272">
        <v>35</v>
      </c>
      <c r="E27" s="272">
        <v>71</v>
      </c>
      <c r="F27" s="272">
        <v>35</v>
      </c>
      <c r="G27" s="273">
        <v>97.22</v>
      </c>
      <c r="H27" s="272">
        <v>35</v>
      </c>
      <c r="I27" s="273">
        <v>100</v>
      </c>
      <c r="J27" s="274">
        <v>70</v>
      </c>
      <c r="K27" s="197"/>
      <c r="L27" s="198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 s="180" customFormat="1" ht="15" customHeight="1" x14ac:dyDescent="0.2">
      <c r="A28" s="238">
        <v>19</v>
      </c>
      <c r="B28" s="271" t="s">
        <v>186</v>
      </c>
      <c r="C28" s="272">
        <v>22</v>
      </c>
      <c r="D28" s="272">
        <v>32</v>
      </c>
      <c r="E28" s="272">
        <v>54</v>
      </c>
      <c r="F28" s="272">
        <v>22</v>
      </c>
      <c r="G28" s="273">
        <v>100</v>
      </c>
      <c r="H28" s="272">
        <v>32</v>
      </c>
      <c r="I28" s="273">
        <v>100</v>
      </c>
      <c r="J28" s="274">
        <v>54</v>
      </c>
      <c r="K28" s="197"/>
      <c r="L28" s="198"/>
      <c r="M28" s="131"/>
      <c r="N28" s="131"/>
      <c r="O28" s="131"/>
      <c r="P28" s="131"/>
      <c r="Q28" s="131"/>
      <c r="R28" s="131"/>
      <c r="S28" s="131"/>
      <c r="T28" s="131"/>
      <c r="U28" s="131"/>
    </row>
    <row r="29" spans="1:21" s="180" customFormat="1" ht="15" customHeight="1" x14ac:dyDescent="0.2">
      <c r="A29" s="238">
        <v>20</v>
      </c>
      <c r="B29" s="271" t="s">
        <v>187</v>
      </c>
      <c r="C29" s="272">
        <v>59</v>
      </c>
      <c r="D29" s="272">
        <v>54</v>
      </c>
      <c r="E29" s="272">
        <v>113</v>
      </c>
      <c r="F29" s="272">
        <v>59</v>
      </c>
      <c r="G29" s="273">
        <v>100</v>
      </c>
      <c r="H29" s="272">
        <v>54</v>
      </c>
      <c r="I29" s="273">
        <v>100</v>
      </c>
      <c r="J29" s="274">
        <v>113</v>
      </c>
      <c r="K29" s="197"/>
      <c r="L29" s="198"/>
      <c r="M29" s="131"/>
      <c r="N29" s="131"/>
      <c r="O29" s="131"/>
      <c r="P29" s="131"/>
      <c r="Q29" s="131"/>
      <c r="R29" s="131"/>
      <c r="S29" s="131"/>
      <c r="T29" s="131"/>
      <c r="U29" s="131"/>
    </row>
    <row r="30" spans="1:21" s="180" customFormat="1" ht="15" customHeight="1" x14ac:dyDescent="0.2">
      <c r="A30" s="238">
        <v>21</v>
      </c>
      <c r="B30" s="271" t="s">
        <v>189</v>
      </c>
      <c r="C30" s="272">
        <v>49</v>
      </c>
      <c r="D30" s="272">
        <v>39</v>
      </c>
      <c r="E30" s="272">
        <v>88</v>
      </c>
      <c r="F30" s="272">
        <v>49</v>
      </c>
      <c r="G30" s="273">
        <v>100</v>
      </c>
      <c r="H30" s="272">
        <v>39</v>
      </c>
      <c r="I30" s="273">
        <v>100</v>
      </c>
      <c r="J30" s="274">
        <v>88</v>
      </c>
      <c r="K30" s="197"/>
      <c r="L30" s="198"/>
      <c r="M30" s="131"/>
      <c r="N30" s="131"/>
      <c r="O30" s="131"/>
      <c r="P30" s="131"/>
      <c r="Q30" s="131"/>
      <c r="R30" s="131"/>
      <c r="S30" s="131"/>
      <c r="T30" s="131"/>
      <c r="U30" s="131"/>
    </row>
    <row r="31" spans="1:21" s="180" customFormat="1" ht="15" customHeight="1" x14ac:dyDescent="0.2">
      <c r="A31" s="238">
        <v>22</v>
      </c>
      <c r="B31" s="271" t="s">
        <v>190</v>
      </c>
      <c r="C31" s="272">
        <v>30</v>
      </c>
      <c r="D31" s="272">
        <v>36</v>
      </c>
      <c r="E31" s="272">
        <v>66</v>
      </c>
      <c r="F31" s="272">
        <v>30</v>
      </c>
      <c r="G31" s="273">
        <v>100</v>
      </c>
      <c r="H31" s="272">
        <v>34</v>
      </c>
      <c r="I31" s="273">
        <v>94.44</v>
      </c>
      <c r="J31" s="274">
        <v>64</v>
      </c>
      <c r="K31" s="197"/>
      <c r="L31" s="198"/>
      <c r="M31" s="131"/>
      <c r="N31" s="131"/>
      <c r="O31" s="131"/>
      <c r="P31" s="131"/>
      <c r="Q31" s="131"/>
      <c r="R31" s="131"/>
      <c r="S31" s="131"/>
      <c r="T31" s="131"/>
      <c r="U31" s="131"/>
    </row>
    <row r="32" spans="1:21" s="180" customFormat="1" ht="15" customHeight="1" x14ac:dyDescent="0.2">
      <c r="A32" s="238">
        <v>23</v>
      </c>
      <c r="B32" s="271" t="s">
        <v>191</v>
      </c>
      <c r="C32" s="272">
        <v>9</v>
      </c>
      <c r="D32" s="272">
        <v>9</v>
      </c>
      <c r="E32" s="272">
        <v>18</v>
      </c>
      <c r="F32" s="272">
        <v>9</v>
      </c>
      <c r="G32" s="273">
        <v>100</v>
      </c>
      <c r="H32" s="272">
        <v>7</v>
      </c>
      <c r="I32" s="273">
        <v>77.78</v>
      </c>
      <c r="J32" s="274">
        <v>16</v>
      </c>
      <c r="K32" s="197"/>
      <c r="L32" s="198"/>
      <c r="M32" s="131"/>
      <c r="N32" s="131"/>
      <c r="O32" s="131"/>
      <c r="P32" s="131"/>
      <c r="Q32" s="131"/>
      <c r="R32" s="131"/>
      <c r="S32" s="131"/>
      <c r="T32" s="131"/>
      <c r="U32" s="131"/>
    </row>
    <row r="33" spans="1:21" s="180" customFormat="1" ht="15" customHeight="1" x14ac:dyDescent="0.2">
      <c r="A33" s="238">
        <v>24</v>
      </c>
      <c r="B33" s="271" t="s">
        <v>192</v>
      </c>
      <c r="C33" s="272">
        <v>58</v>
      </c>
      <c r="D33" s="272">
        <v>48</v>
      </c>
      <c r="E33" s="272">
        <v>106</v>
      </c>
      <c r="F33" s="272">
        <v>57</v>
      </c>
      <c r="G33" s="273">
        <v>98.28</v>
      </c>
      <c r="H33" s="272">
        <v>47</v>
      </c>
      <c r="I33" s="273">
        <v>97.92</v>
      </c>
      <c r="J33" s="274">
        <v>104</v>
      </c>
      <c r="K33" s="197"/>
      <c r="L33" s="198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 s="180" customFormat="1" ht="15" customHeight="1" x14ac:dyDescent="0.2">
      <c r="A34" s="238">
        <v>25</v>
      </c>
      <c r="B34" s="271" t="s">
        <v>193</v>
      </c>
      <c r="C34" s="272">
        <v>61</v>
      </c>
      <c r="D34" s="272">
        <v>39</v>
      </c>
      <c r="E34" s="272">
        <v>100</v>
      </c>
      <c r="F34" s="272">
        <v>61</v>
      </c>
      <c r="G34" s="273">
        <v>100</v>
      </c>
      <c r="H34" s="272">
        <v>39</v>
      </c>
      <c r="I34" s="273">
        <v>100</v>
      </c>
      <c r="J34" s="274">
        <v>100</v>
      </c>
      <c r="K34" s="197"/>
      <c r="L34" s="198"/>
      <c r="M34" s="131"/>
      <c r="N34" s="131"/>
      <c r="O34" s="131"/>
      <c r="P34" s="131"/>
      <c r="Q34" s="131"/>
      <c r="R34" s="131"/>
      <c r="S34" s="131"/>
      <c r="T34" s="131"/>
      <c r="U34" s="131"/>
    </row>
    <row r="35" spans="1:21" s="180" customFormat="1" ht="15" customHeight="1" x14ac:dyDescent="0.2">
      <c r="A35" s="238">
        <v>26</v>
      </c>
      <c r="B35" s="271" t="s">
        <v>194</v>
      </c>
      <c r="C35" s="272">
        <v>46</v>
      </c>
      <c r="D35" s="272">
        <v>40</v>
      </c>
      <c r="E35" s="272">
        <v>86</v>
      </c>
      <c r="F35" s="272">
        <v>45</v>
      </c>
      <c r="G35" s="273">
        <v>97.83</v>
      </c>
      <c r="H35" s="272">
        <v>39</v>
      </c>
      <c r="I35" s="273">
        <v>97.5</v>
      </c>
      <c r="J35" s="274">
        <v>84</v>
      </c>
      <c r="K35" s="197"/>
      <c r="L35" s="198"/>
      <c r="M35" s="131"/>
      <c r="N35" s="131"/>
      <c r="O35" s="131"/>
      <c r="P35" s="131"/>
      <c r="Q35" s="131"/>
      <c r="R35" s="131"/>
      <c r="S35" s="131"/>
      <c r="T35" s="131"/>
      <c r="U35" s="131"/>
    </row>
    <row r="36" spans="1:21" s="180" customFormat="1" ht="15" customHeight="1" x14ac:dyDescent="0.2">
      <c r="A36" s="238">
        <v>27</v>
      </c>
      <c r="B36" s="271" t="s">
        <v>195</v>
      </c>
      <c r="C36" s="272">
        <v>32</v>
      </c>
      <c r="D36" s="272">
        <v>29</v>
      </c>
      <c r="E36" s="272">
        <v>61</v>
      </c>
      <c r="F36" s="272">
        <v>32</v>
      </c>
      <c r="G36" s="273">
        <v>100</v>
      </c>
      <c r="H36" s="272">
        <v>29</v>
      </c>
      <c r="I36" s="273">
        <v>100</v>
      </c>
      <c r="J36" s="274">
        <v>61</v>
      </c>
      <c r="K36" s="197"/>
      <c r="L36" s="198"/>
      <c r="M36" s="131"/>
      <c r="N36" s="131"/>
      <c r="O36" s="131"/>
      <c r="P36" s="131"/>
      <c r="Q36" s="131"/>
      <c r="R36" s="131"/>
      <c r="S36" s="131"/>
      <c r="T36" s="131"/>
      <c r="U36" s="131"/>
    </row>
    <row r="37" spans="1:21" s="180" customFormat="1" ht="15" customHeight="1" x14ac:dyDescent="0.2">
      <c r="A37" s="238">
        <v>28</v>
      </c>
      <c r="B37" s="271" t="s">
        <v>196</v>
      </c>
      <c r="C37" s="272">
        <v>38</v>
      </c>
      <c r="D37" s="272">
        <v>33</v>
      </c>
      <c r="E37" s="272">
        <v>71</v>
      </c>
      <c r="F37" s="272">
        <v>38</v>
      </c>
      <c r="G37" s="273">
        <v>100</v>
      </c>
      <c r="H37" s="272">
        <v>33</v>
      </c>
      <c r="I37" s="273">
        <v>100</v>
      </c>
      <c r="J37" s="274">
        <v>71</v>
      </c>
      <c r="K37" s="197"/>
      <c r="L37" s="198"/>
      <c r="M37" s="131"/>
      <c r="N37" s="131"/>
      <c r="O37" s="131"/>
      <c r="P37" s="131"/>
      <c r="Q37" s="131"/>
      <c r="R37" s="131"/>
      <c r="S37" s="131"/>
      <c r="T37" s="131"/>
      <c r="U37" s="131"/>
    </row>
    <row r="38" spans="1:21" s="180" customFormat="1" ht="15" customHeight="1" x14ac:dyDescent="0.2">
      <c r="A38" s="238">
        <v>29</v>
      </c>
      <c r="B38" s="271" t="s">
        <v>199</v>
      </c>
      <c r="C38" s="272">
        <v>3</v>
      </c>
      <c r="D38" s="272">
        <v>3</v>
      </c>
      <c r="E38" s="272">
        <v>6</v>
      </c>
      <c r="F38" s="272">
        <v>3</v>
      </c>
      <c r="G38" s="273">
        <v>100</v>
      </c>
      <c r="H38" s="272">
        <v>3</v>
      </c>
      <c r="I38" s="273">
        <v>100</v>
      </c>
      <c r="J38" s="274">
        <v>6</v>
      </c>
      <c r="K38" s="197"/>
      <c r="L38" s="198"/>
      <c r="M38" s="131"/>
      <c r="N38" s="131"/>
      <c r="O38" s="131"/>
      <c r="P38" s="131"/>
      <c r="Q38" s="131"/>
      <c r="R38" s="131"/>
      <c r="S38" s="131"/>
      <c r="T38" s="131"/>
      <c r="U38" s="131"/>
    </row>
    <row r="39" spans="1:21" s="180" customFormat="1" ht="15" customHeight="1" x14ac:dyDescent="0.2">
      <c r="A39" s="238">
        <v>30</v>
      </c>
      <c r="B39" s="271" t="s">
        <v>201</v>
      </c>
      <c r="C39" s="272">
        <v>2</v>
      </c>
      <c r="D39" s="272">
        <v>2</v>
      </c>
      <c r="E39" s="272">
        <v>4</v>
      </c>
      <c r="F39" s="272">
        <v>2</v>
      </c>
      <c r="G39" s="273">
        <v>100</v>
      </c>
      <c r="H39" s="272">
        <v>2</v>
      </c>
      <c r="I39" s="273">
        <v>100</v>
      </c>
      <c r="J39" s="274">
        <v>4</v>
      </c>
      <c r="K39" s="197"/>
      <c r="L39" s="198"/>
      <c r="M39" s="131"/>
      <c r="N39" s="131"/>
      <c r="O39" s="131"/>
      <c r="P39" s="131"/>
      <c r="Q39" s="131"/>
      <c r="R39" s="131"/>
      <c r="S39" s="131"/>
      <c r="T39" s="131"/>
      <c r="U39" s="131"/>
    </row>
    <row r="40" spans="1:21" s="180" customFormat="1" ht="15" customHeight="1" x14ac:dyDescent="0.2">
      <c r="A40" s="238">
        <v>31</v>
      </c>
      <c r="B40" s="271" t="s">
        <v>202</v>
      </c>
      <c r="C40" s="272">
        <v>35</v>
      </c>
      <c r="D40" s="272">
        <v>48</v>
      </c>
      <c r="E40" s="272">
        <v>83</v>
      </c>
      <c r="F40" s="272">
        <v>32</v>
      </c>
      <c r="G40" s="273">
        <v>91.43</v>
      </c>
      <c r="H40" s="272">
        <v>48</v>
      </c>
      <c r="I40" s="273">
        <v>100</v>
      </c>
      <c r="J40" s="274">
        <v>80</v>
      </c>
      <c r="K40" s="197"/>
      <c r="L40" s="198"/>
      <c r="M40" s="131"/>
      <c r="N40" s="131"/>
      <c r="O40" s="131"/>
      <c r="P40" s="131"/>
      <c r="Q40" s="131"/>
      <c r="R40" s="131"/>
      <c r="S40" s="131"/>
      <c r="T40" s="131"/>
      <c r="U40" s="131"/>
    </row>
    <row r="41" spans="1:21" s="180" customFormat="1" ht="15" customHeight="1" x14ac:dyDescent="0.2">
      <c r="A41" s="238">
        <v>32</v>
      </c>
      <c r="B41" s="271" t="s">
        <v>203</v>
      </c>
      <c r="C41" s="272">
        <v>64</v>
      </c>
      <c r="D41" s="272">
        <v>31</v>
      </c>
      <c r="E41" s="272">
        <v>95</v>
      </c>
      <c r="F41" s="272">
        <v>64</v>
      </c>
      <c r="G41" s="273">
        <v>100</v>
      </c>
      <c r="H41" s="272">
        <v>30</v>
      </c>
      <c r="I41" s="273">
        <v>96.77</v>
      </c>
      <c r="J41" s="274">
        <v>94</v>
      </c>
      <c r="K41" s="197"/>
      <c r="L41" s="198"/>
      <c r="M41" s="131"/>
      <c r="N41" s="131"/>
      <c r="O41" s="131"/>
      <c r="P41" s="131"/>
      <c r="Q41" s="131"/>
      <c r="R41" s="131"/>
      <c r="S41" s="131"/>
      <c r="T41" s="131"/>
      <c r="U41" s="131"/>
    </row>
    <row r="42" spans="1:21" s="180" customFormat="1" ht="15" customHeight="1" x14ac:dyDescent="0.2">
      <c r="A42" s="238">
        <v>33</v>
      </c>
      <c r="B42" s="271" t="s">
        <v>204</v>
      </c>
      <c r="C42" s="272">
        <v>33</v>
      </c>
      <c r="D42" s="272">
        <v>41</v>
      </c>
      <c r="E42" s="272">
        <v>74</v>
      </c>
      <c r="F42" s="272">
        <v>32</v>
      </c>
      <c r="G42" s="273">
        <v>96.97</v>
      </c>
      <c r="H42" s="272">
        <v>41</v>
      </c>
      <c r="I42" s="273">
        <v>100</v>
      </c>
      <c r="J42" s="274">
        <v>73</v>
      </c>
      <c r="K42" s="197"/>
      <c r="L42" s="198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s="180" customFormat="1" ht="15" customHeight="1" x14ac:dyDescent="0.2">
      <c r="A43" s="238">
        <v>34</v>
      </c>
      <c r="B43" s="271" t="s">
        <v>205</v>
      </c>
      <c r="C43" s="272">
        <v>47</v>
      </c>
      <c r="D43" s="272">
        <v>54</v>
      </c>
      <c r="E43" s="272">
        <v>101</v>
      </c>
      <c r="F43" s="272">
        <v>47</v>
      </c>
      <c r="G43" s="273">
        <v>100</v>
      </c>
      <c r="H43" s="272">
        <v>54</v>
      </c>
      <c r="I43" s="273">
        <v>100</v>
      </c>
      <c r="J43" s="274">
        <v>101</v>
      </c>
      <c r="K43" s="197"/>
      <c r="L43" s="198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21" s="180" customFormat="1" ht="15" customHeight="1" x14ac:dyDescent="0.2">
      <c r="A44" s="238">
        <v>35</v>
      </c>
      <c r="B44" s="271" t="s">
        <v>206</v>
      </c>
      <c r="C44" s="272">
        <v>53</v>
      </c>
      <c r="D44" s="272">
        <v>70</v>
      </c>
      <c r="E44" s="272">
        <v>123</v>
      </c>
      <c r="F44" s="272">
        <v>53</v>
      </c>
      <c r="G44" s="273">
        <v>100</v>
      </c>
      <c r="H44" s="272">
        <v>70</v>
      </c>
      <c r="I44" s="273">
        <v>100</v>
      </c>
      <c r="J44" s="274">
        <v>123</v>
      </c>
      <c r="K44" s="197"/>
      <c r="L44" s="198"/>
      <c r="M44" s="131"/>
      <c r="N44" s="131"/>
      <c r="O44" s="131"/>
      <c r="P44" s="131"/>
      <c r="Q44" s="131"/>
      <c r="R44" s="131"/>
      <c r="S44" s="131"/>
      <c r="T44" s="131"/>
      <c r="U44" s="131"/>
    </row>
    <row r="45" spans="1:21" s="180" customFormat="1" ht="15" customHeight="1" x14ac:dyDescent="0.2">
      <c r="A45" s="238">
        <v>36</v>
      </c>
      <c r="B45" s="271" t="s">
        <v>207</v>
      </c>
      <c r="C45" s="272">
        <v>36</v>
      </c>
      <c r="D45" s="272">
        <v>37</v>
      </c>
      <c r="E45" s="272">
        <v>73</v>
      </c>
      <c r="F45" s="272">
        <v>36</v>
      </c>
      <c r="G45" s="273">
        <v>100</v>
      </c>
      <c r="H45" s="272">
        <v>37</v>
      </c>
      <c r="I45" s="273">
        <v>100</v>
      </c>
      <c r="J45" s="274">
        <v>73</v>
      </c>
      <c r="K45" s="197"/>
      <c r="L45" s="198"/>
      <c r="M45" s="131"/>
      <c r="N45" s="131"/>
      <c r="O45" s="131"/>
      <c r="P45" s="131"/>
      <c r="Q45" s="131"/>
      <c r="R45" s="131"/>
      <c r="S45" s="131"/>
      <c r="T45" s="131"/>
      <c r="U45" s="131"/>
    </row>
    <row r="46" spans="1:21" s="180" customFormat="1" ht="15" customHeight="1" x14ac:dyDescent="0.2">
      <c r="A46" s="238">
        <v>37</v>
      </c>
      <c r="B46" s="271" t="s">
        <v>208</v>
      </c>
      <c r="C46" s="272">
        <v>14</v>
      </c>
      <c r="D46" s="272">
        <v>24</v>
      </c>
      <c r="E46" s="272">
        <v>38</v>
      </c>
      <c r="F46" s="272">
        <v>14</v>
      </c>
      <c r="G46" s="273">
        <v>100</v>
      </c>
      <c r="H46" s="272">
        <v>24</v>
      </c>
      <c r="I46" s="273">
        <v>100</v>
      </c>
      <c r="J46" s="274">
        <v>38</v>
      </c>
      <c r="K46" s="197"/>
      <c r="L46" s="198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21" s="180" customFormat="1" ht="15" customHeight="1" x14ac:dyDescent="0.2">
      <c r="A47" s="238">
        <v>38</v>
      </c>
      <c r="B47" s="271" t="s">
        <v>209</v>
      </c>
      <c r="C47" s="272">
        <v>32</v>
      </c>
      <c r="D47" s="272">
        <v>44</v>
      </c>
      <c r="E47" s="272">
        <v>76</v>
      </c>
      <c r="F47" s="272">
        <v>29</v>
      </c>
      <c r="G47" s="273">
        <v>90.63</v>
      </c>
      <c r="H47" s="272">
        <v>43</v>
      </c>
      <c r="I47" s="273">
        <v>97.73</v>
      </c>
      <c r="J47" s="274">
        <v>72</v>
      </c>
      <c r="K47" s="197"/>
      <c r="L47" s="198"/>
      <c r="M47" s="131"/>
      <c r="N47" s="131"/>
      <c r="O47" s="131"/>
      <c r="P47" s="131"/>
      <c r="Q47" s="131"/>
      <c r="R47" s="131"/>
      <c r="S47" s="131"/>
      <c r="T47" s="131"/>
      <c r="U47" s="131"/>
    </row>
    <row r="48" spans="1:21" s="180" customFormat="1" ht="15" customHeight="1" x14ac:dyDescent="0.2">
      <c r="A48" s="238">
        <v>39</v>
      </c>
      <c r="B48" s="271" t="s">
        <v>210</v>
      </c>
      <c r="C48" s="272">
        <v>46</v>
      </c>
      <c r="D48" s="272">
        <v>55</v>
      </c>
      <c r="E48" s="272">
        <v>101</v>
      </c>
      <c r="F48" s="272">
        <v>45</v>
      </c>
      <c r="G48" s="273">
        <v>97.83</v>
      </c>
      <c r="H48" s="272">
        <v>55</v>
      </c>
      <c r="I48" s="273">
        <v>100</v>
      </c>
      <c r="J48" s="274">
        <v>100</v>
      </c>
      <c r="K48" s="197"/>
      <c r="L48" s="198"/>
      <c r="M48" s="131"/>
      <c r="N48" s="131"/>
      <c r="O48" s="131"/>
      <c r="P48" s="131"/>
      <c r="Q48" s="131"/>
      <c r="R48" s="131"/>
      <c r="S48" s="131"/>
      <c r="T48" s="131"/>
      <c r="U48" s="131"/>
    </row>
    <row r="49" spans="1:21" s="180" customFormat="1" ht="15" customHeight="1" x14ac:dyDescent="0.2">
      <c r="A49" s="238">
        <v>40</v>
      </c>
      <c r="B49" s="271" t="s">
        <v>212</v>
      </c>
      <c r="C49" s="272">
        <v>39</v>
      </c>
      <c r="D49" s="272">
        <v>27</v>
      </c>
      <c r="E49" s="272">
        <v>66</v>
      </c>
      <c r="F49" s="272">
        <v>39</v>
      </c>
      <c r="G49" s="273">
        <v>100</v>
      </c>
      <c r="H49" s="272">
        <v>27</v>
      </c>
      <c r="I49" s="273">
        <v>100</v>
      </c>
      <c r="J49" s="274">
        <v>66</v>
      </c>
      <c r="K49" s="197"/>
      <c r="L49" s="198"/>
      <c r="M49" s="131"/>
      <c r="N49" s="131"/>
      <c r="O49" s="131"/>
      <c r="P49" s="131"/>
      <c r="Q49" s="131"/>
      <c r="R49" s="131"/>
      <c r="S49" s="131"/>
      <c r="T49" s="131"/>
      <c r="U49" s="131"/>
    </row>
    <row r="50" spans="1:21" s="180" customFormat="1" ht="15" customHeight="1" x14ac:dyDescent="0.2">
      <c r="A50" s="238">
        <v>41</v>
      </c>
      <c r="B50" s="271" t="s">
        <v>214</v>
      </c>
      <c r="C50" s="272">
        <v>8</v>
      </c>
      <c r="D50" s="272">
        <v>6</v>
      </c>
      <c r="E50" s="272">
        <v>14</v>
      </c>
      <c r="F50" s="272">
        <v>8</v>
      </c>
      <c r="G50" s="273">
        <v>100</v>
      </c>
      <c r="H50" s="272">
        <v>6</v>
      </c>
      <c r="I50" s="273">
        <v>100</v>
      </c>
      <c r="J50" s="274">
        <v>14</v>
      </c>
      <c r="K50" s="197"/>
      <c r="L50" s="198"/>
      <c r="M50" s="131"/>
      <c r="N50" s="131"/>
      <c r="O50" s="131"/>
      <c r="P50" s="131"/>
      <c r="Q50" s="131"/>
      <c r="R50" s="131"/>
      <c r="S50" s="131"/>
      <c r="T50" s="131"/>
      <c r="U50" s="131"/>
    </row>
    <row r="51" spans="1:21" s="180" customFormat="1" ht="15" customHeight="1" x14ac:dyDescent="0.2">
      <c r="A51" s="238">
        <v>42</v>
      </c>
      <c r="B51" s="271" t="s">
        <v>215</v>
      </c>
      <c r="C51" s="272">
        <v>5</v>
      </c>
      <c r="D51" s="272">
        <v>6</v>
      </c>
      <c r="E51" s="272">
        <v>11</v>
      </c>
      <c r="F51" s="272">
        <v>5</v>
      </c>
      <c r="G51" s="273">
        <v>100</v>
      </c>
      <c r="H51" s="272">
        <v>6</v>
      </c>
      <c r="I51" s="273">
        <v>100</v>
      </c>
      <c r="J51" s="274">
        <v>11</v>
      </c>
      <c r="K51" s="197"/>
      <c r="L51" s="198"/>
      <c r="M51" s="131"/>
      <c r="N51" s="131"/>
      <c r="O51" s="131"/>
      <c r="P51" s="131"/>
      <c r="Q51" s="131"/>
      <c r="R51" s="131"/>
      <c r="S51" s="131"/>
      <c r="T51" s="131"/>
      <c r="U51" s="131"/>
    </row>
    <row r="52" spans="1:21" s="180" customFormat="1" ht="15" customHeight="1" x14ac:dyDescent="0.2">
      <c r="A52" s="238">
        <v>43</v>
      </c>
      <c r="B52" s="271" t="s">
        <v>216</v>
      </c>
      <c r="C52" s="272">
        <v>14</v>
      </c>
      <c r="D52" s="272">
        <v>2</v>
      </c>
      <c r="E52" s="272">
        <v>16</v>
      </c>
      <c r="F52" s="272">
        <v>14</v>
      </c>
      <c r="G52" s="273">
        <v>100</v>
      </c>
      <c r="H52" s="272">
        <v>2</v>
      </c>
      <c r="I52" s="273">
        <v>100</v>
      </c>
      <c r="J52" s="274">
        <v>16</v>
      </c>
      <c r="K52" s="197"/>
      <c r="L52" s="198"/>
      <c r="M52" s="131"/>
      <c r="N52" s="131"/>
      <c r="O52" s="131"/>
      <c r="P52" s="131"/>
      <c r="Q52" s="131"/>
      <c r="R52" s="131"/>
      <c r="S52" s="131"/>
      <c r="T52" s="131"/>
      <c r="U52" s="131"/>
    </row>
    <row r="53" spans="1:21" s="180" customFormat="1" ht="15" customHeight="1" x14ac:dyDescent="0.2">
      <c r="A53" s="238">
        <v>44</v>
      </c>
      <c r="B53" s="271" t="s">
        <v>217</v>
      </c>
      <c r="C53" s="272">
        <v>54</v>
      </c>
      <c r="D53" s="272">
        <v>42</v>
      </c>
      <c r="E53" s="272">
        <v>96</v>
      </c>
      <c r="F53" s="272">
        <v>53</v>
      </c>
      <c r="G53" s="273">
        <v>98.15</v>
      </c>
      <c r="H53" s="272">
        <v>40</v>
      </c>
      <c r="I53" s="273">
        <v>95.24</v>
      </c>
      <c r="J53" s="274">
        <v>93</v>
      </c>
      <c r="K53" s="197"/>
      <c r="L53" s="198"/>
      <c r="M53" s="131"/>
      <c r="N53" s="131"/>
      <c r="O53" s="131"/>
      <c r="P53" s="131"/>
      <c r="Q53" s="131"/>
      <c r="R53" s="131"/>
      <c r="S53" s="131"/>
      <c r="T53" s="131"/>
      <c r="U53" s="131"/>
    </row>
    <row r="54" spans="1:21" s="180" customFormat="1" ht="15" customHeight="1" x14ac:dyDescent="0.2">
      <c r="A54" s="238">
        <v>45</v>
      </c>
      <c r="B54" s="271" t="s">
        <v>218</v>
      </c>
      <c r="C54" s="272">
        <v>21</v>
      </c>
      <c r="D54" s="272">
        <v>32</v>
      </c>
      <c r="E54" s="272">
        <v>53</v>
      </c>
      <c r="F54" s="272">
        <v>21</v>
      </c>
      <c r="G54" s="273">
        <v>100</v>
      </c>
      <c r="H54" s="272">
        <v>32</v>
      </c>
      <c r="I54" s="273">
        <v>100</v>
      </c>
      <c r="J54" s="274">
        <v>53</v>
      </c>
      <c r="K54" s="197"/>
      <c r="L54" s="198"/>
      <c r="M54" s="131"/>
      <c r="N54" s="131"/>
      <c r="O54" s="131"/>
      <c r="P54" s="131"/>
      <c r="Q54" s="131"/>
      <c r="R54" s="131"/>
      <c r="S54" s="131"/>
      <c r="T54" s="131"/>
      <c r="U54" s="131"/>
    </row>
    <row r="55" spans="1:21" s="180" customFormat="1" ht="15" customHeight="1" x14ac:dyDescent="0.2">
      <c r="A55" s="238">
        <v>46</v>
      </c>
      <c r="B55" s="271" t="s">
        <v>220</v>
      </c>
      <c r="C55" s="272">
        <v>43</v>
      </c>
      <c r="D55" s="272">
        <v>39</v>
      </c>
      <c r="E55" s="272">
        <v>82</v>
      </c>
      <c r="F55" s="272">
        <v>43</v>
      </c>
      <c r="G55" s="273">
        <v>100</v>
      </c>
      <c r="H55" s="272">
        <v>39</v>
      </c>
      <c r="I55" s="273">
        <v>100</v>
      </c>
      <c r="J55" s="274">
        <v>82</v>
      </c>
      <c r="K55" s="197"/>
      <c r="L55" s="198"/>
      <c r="M55" s="131"/>
      <c r="N55" s="131"/>
      <c r="O55" s="131"/>
      <c r="P55" s="131"/>
      <c r="Q55" s="131"/>
      <c r="R55" s="131"/>
      <c r="S55" s="131"/>
      <c r="T55" s="131"/>
      <c r="U55" s="131"/>
    </row>
    <row r="56" spans="1:21" s="180" customFormat="1" ht="15" customHeight="1" x14ac:dyDescent="0.2">
      <c r="A56" s="466" t="s">
        <v>60</v>
      </c>
      <c r="B56" s="467"/>
      <c r="C56" s="92">
        <f>IFERROR(SUM(C10:C55),"NIL")</f>
        <v>1662</v>
      </c>
      <c r="D56" s="92">
        <f>IFERROR(SUM(D10:D55),"")</f>
        <v>1530</v>
      </c>
      <c r="E56" s="92">
        <f>IFERROR(SUM(E10:E55),"")</f>
        <v>3192</v>
      </c>
      <c r="F56" s="92">
        <f>IFERROR(SUM(F10:F55),"")</f>
        <v>1646</v>
      </c>
      <c r="G56" s="275">
        <f>IFERROR(IF(C56&gt;0,ROUND((F56/C56)*100,2),0),"")</f>
        <v>99.04</v>
      </c>
      <c r="H56" s="92">
        <f>IFERROR(SUM(H10:H55),"")</f>
        <v>1509</v>
      </c>
      <c r="I56" s="275">
        <f>IFERROR(IF(D56&gt;0,ROUND((H56/D56)*100,2),0),"")</f>
        <v>98.63</v>
      </c>
      <c r="J56" s="276">
        <f>IFERROR(SUM(J10:J55),"")</f>
        <v>3155</v>
      </c>
      <c r="K56" s="197"/>
      <c r="L56" s="198"/>
      <c r="M56" s="131"/>
      <c r="N56" s="131"/>
      <c r="O56" s="131"/>
      <c r="P56" s="131"/>
      <c r="Q56" s="131"/>
      <c r="R56" s="131"/>
      <c r="S56" s="131"/>
      <c r="T56" s="131"/>
      <c r="U56" s="131"/>
    </row>
    <row r="57" spans="1:21" ht="20.100000000000001" customHeight="1" x14ac:dyDescent="0.2">
      <c r="A57" s="450" t="s">
        <v>160</v>
      </c>
      <c r="B57" s="451"/>
      <c r="C57" s="451"/>
      <c r="D57" s="451"/>
      <c r="E57" s="451"/>
      <c r="F57" s="451"/>
      <c r="G57" s="451"/>
      <c r="H57" s="451"/>
      <c r="I57" s="451"/>
      <c r="J57" s="452"/>
      <c r="K57" s="178"/>
      <c r="L57" s="134"/>
      <c r="M57" s="134"/>
      <c r="N57" s="134"/>
      <c r="O57" s="134"/>
      <c r="P57" s="134"/>
      <c r="Q57" s="134"/>
      <c r="R57" s="134"/>
      <c r="S57" s="134"/>
      <c r="T57" s="134"/>
      <c r="U57" s="131"/>
    </row>
    <row r="58" spans="1:21" s="180" customFormat="1" ht="20.100000000000001" customHeight="1" x14ac:dyDescent="0.2">
      <c r="A58" s="262"/>
      <c r="B58" s="182" t="s">
        <v>554</v>
      </c>
      <c r="C58" s="263"/>
      <c r="D58" s="263"/>
      <c r="E58" s="263"/>
      <c r="F58" s="263"/>
      <c r="G58" s="263"/>
      <c r="H58" s="263"/>
      <c r="I58" s="263"/>
      <c r="J58" s="264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</row>
    <row r="59" spans="1:21" s="180" customFormat="1" ht="20.100000000000001" customHeight="1" x14ac:dyDescent="0.2">
      <c r="A59" s="453">
        <v>43251</v>
      </c>
      <c r="B59" s="454"/>
      <c r="C59" s="454"/>
      <c r="D59" s="454"/>
      <c r="E59" s="454"/>
      <c r="F59" s="454"/>
      <c r="G59" s="454"/>
      <c r="H59" s="454"/>
      <c r="I59" s="454"/>
      <c r="J59" s="455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</row>
    <row r="60" spans="1:21" s="180" customFormat="1" ht="20.100000000000001" customHeight="1" x14ac:dyDescent="0.2">
      <c r="A60" s="262"/>
      <c r="B60" s="181" t="s">
        <v>555</v>
      </c>
      <c r="C60" s="263"/>
      <c r="D60" s="263"/>
      <c r="E60" s="263"/>
      <c r="F60" s="263"/>
      <c r="G60" s="263"/>
      <c r="H60" s="263"/>
      <c r="I60" s="263"/>
      <c r="J60" s="268"/>
      <c r="K60" s="184"/>
      <c r="L60" s="184"/>
      <c r="M60" s="184"/>
      <c r="N60" s="184"/>
      <c r="O60" s="179"/>
      <c r="P60" s="179"/>
      <c r="Q60" s="179"/>
      <c r="R60" s="179"/>
      <c r="S60" s="179"/>
      <c r="T60" s="179"/>
      <c r="U60" s="179"/>
    </row>
    <row r="61" spans="1:21" s="180" customFormat="1" ht="20.100000000000001" customHeight="1" thickBot="1" x14ac:dyDescent="0.25">
      <c r="A61" s="456"/>
      <c r="B61" s="457"/>
      <c r="C61" s="457"/>
      <c r="D61" s="457"/>
      <c r="E61" s="457"/>
      <c r="F61" s="457"/>
      <c r="G61" s="457"/>
      <c r="H61" s="457"/>
      <c r="I61" s="457"/>
      <c r="J61" s="458"/>
      <c r="K61" s="184"/>
      <c r="L61" s="184"/>
      <c r="M61" s="184"/>
      <c r="N61" s="184"/>
      <c r="O61" s="179"/>
      <c r="P61" s="179"/>
      <c r="Q61" s="179"/>
      <c r="R61" s="179"/>
      <c r="S61" s="179"/>
      <c r="T61" s="179"/>
      <c r="U61" s="179"/>
    </row>
    <row r="62" spans="1:21" ht="24.95" customHeight="1" x14ac:dyDescent="0.2">
      <c r="A62" s="134"/>
      <c r="B62" s="134"/>
      <c r="C62" s="134"/>
      <c r="D62" s="134"/>
      <c r="E62" s="134"/>
      <c r="F62" s="134"/>
      <c r="G62" s="134"/>
      <c r="H62" s="134"/>
      <c r="I62" s="134"/>
      <c r="J62" s="172"/>
      <c r="K62" s="185"/>
      <c r="L62" s="185"/>
      <c r="M62" s="185"/>
      <c r="N62" s="185"/>
      <c r="O62" s="134"/>
      <c r="P62" s="134"/>
      <c r="Q62" s="134"/>
      <c r="R62" s="134"/>
      <c r="S62" s="134"/>
      <c r="T62" s="134"/>
      <c r="U62" s="131"/>
    </row>
    <row r="63" spans="1:21" ht="24.95" customHeight="1" x14ac:dyDescent="0.2">
      <c r="A63" s="134"/>
      <c r="B63" s="134"/>
      <c r="C63" s="131"/>
      <c r="D63" s="131"/>
      <c r="E63" s="131"/>
      <c r="F63" s="131"/>
      <c r="G63" s="131"/>
      <c r="H63" s="131"/>
      <c r="I63" s="131"/>
      <c r="J63" s="134"/>
      <c r="K63" s="134"/>
      <c r="L63" s="134"/>
      <c r="M63" s="131"/>
      <c r="N63" s="134"/>
      <c r="O63" s="134"/>
      <c r="P63" s="134"/>
      <c r="Q63" s="134"/>
      <c r="R63" s="134"/>
      <c r="S63" s="134"/>
      <c r="T63" s="134"/>
      <c r="U63" s="131"/>
    </row>
    <row r="64" spans="1:21" ht="24.95" customHeight="1" x14ac:dyDescent="0.2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</row>
    <row r="65" spans="1:21" ht="24.95" customHeight="1" x14ac:dyDescent="0.2">
      <c r="A65" s="134"/>
      <c r="B65" s="134"/>
      <c r="C65" s="172"/>
      <c r="D65" s="172"/>
      <c r="E65" s="172"/>
      <c r="F65" s="172"/>
      <c r="G65" s="172"/>
      <c r="H65" s="172"/>
      <c r="I65" s="172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</row>
    <row r="66" spans="1:21" ht="24.95" customHeight="1" x14ac:dyDescent="0.2">
      <c r="A66" s="134"/>
      <c r="B66" s="134"/>
      <c r="C66" s="172"/>
      <c r="D66" s="172"/>
      <c r="E66" s="172"/>
      <c r="F66" s="172"/>
      <c r="G66" s="172"/>
      <c r="H66" s="172"/>
      <c r="I66" s="172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</row>
    <row r="67" spans="1:21" ht="24.95" customHeight="1" x14ac:dyDescent="0.2">
      <c r="A67" s="134"/>
      <c r="B67" s="134"/>
      <c r="C67" s="172"/>
      <c r="D67" s="172"/>
      <c r="E67" s="172"/>
      <c r="F67" s="172"/>
      <c r="G67" s="172"/>
      <c r="H67" s="172"/>
      <c r="I67" s="172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</row>
    <row r="68" spans="1:21" ht="24.95" customHeight="1" x14ac:dyDescent="0.2">
      <c r="A68" s="134"/>
      <c r="B68" s="186"/>
      <c r="C68" s="172"/>
      <c r="D68" s="172"/>
      <c r="E68" s="172"/>
      <c r="F68" s="172"/>
      <c r="G68" s="172"/>
      <c r="H68" s="172"/>
      <c r="I68" s="172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</row>
    <row r="69" spans="1:21" ht="24.95" customHeight="1" x14ac:dyDescent="0.2">
      <c r="A69" s="134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87"/>
      <c r="N69" s="187"/>
      <c r="O69" s="187"/>
      <c r="P69" s="188"/>
      <c r="Q69" s="187"/>
      <c r="R69" s="187"/>
      <c r="S69" s="187"/>
      <c r="T69" s="189"/>
      <c r="U69" s="189"/>
    </row>
    <row r="70" spans="1:21" ht="24.95" customHeight="1" x14ac:dyDescent="0.2">
      <c r="A70" s="134"/>
      <c r="B70" s="188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8"/>
      <c r="Q70" s="187"/>
      <c r="R70" s="187"/>
      <c r="S70" s="187"/>
      <c r="T70" s="189"/>
      <c r="U70" s="189"/>
    </row>
    <row r="71" spans="1:21" ht="24.95" customHeight="1" x14ac:dyDescent="0.2">
      <c r="A71" s="134"/>
      <c r="B71" s="188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8"/>
      <c r="Q71" s="187"/>
      <c r="R71" s="187"/>
      <c r="S71" s="187"/>
      <c r="T71" s="189"/>
      <c r="U71" s="189"/>
    </row>
    <row r="72" spans="1:21" ht="24.95" customHeight="1" x14ac:dyDescent="0.2">
      <c r="A72" s="134"/>
      <c r="B72" s="188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8"/>
      <c r="Q72" s="187"/>
      <c r="R72" s="187"/>
      <c r="S72" s="187"/>
      <c r="T72" s="189"/>
      <c r="U72" s="189"/>
    </row>
    <row r="73" spans="1:21" ht="24.95" customHeight="1" x14ac:dyDescent="0.2">
      <c r="A73" s="134"/>
      <c r="B73" s="188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8"/>
      <c r="Q73" s="187"/>
      <c r="R73" s="187"/>
      <c r="S73" s="187"/>
      <c r="T73" s="189"/>
      <c r="U73" s="189"/>
    </row>
    <row r="1055" spans="1:19" ht="24.95" customHeight="1" x14ac:dyDescent="0.2">
      <c r="A1055" s="190"/>
      <c r="B1055" s="191"/>
      <c r="C1055" s="191"/>
      <c r="D1055" s="191"/>
      <c r="E1055" s="191"/>
      <c r="F1055" s="191"/>
      <c r="G1055" s="191"/>
      <c r="H1055" s="191"/>
      <c r="I1055" s="191"/>
      <c r="J1055" s="191"/>
      <c r="K1055" s="191"/>
      <c r="L1055" s="191"/>
      <c r="M1055" s="191"/>
      <c r="N1055" s="191"/>
      <c r="O1055" s="191"/>
      <c r="P1055" s="191"/>
      <c r="Q1055" s="191"/>
      <c r="R1055" s="191"/>
      <c r="S1055" s="191"/>
    </row>
    <row r="1056" spans="1:19" ht="24.95" customHeight="1" x14ac:dyDescent="0.2">
      <c r="A1056" s="192"/>
      <c r="B1056" s="191"/>
      <c r="C1056" s="191"/>
      <c r="D1056" s="191"/>
      <c r="E1056" s="191"/>
      <c r="F1056" s="191"/>
      <c r="G1056" s="191"/>
      <c r="H1056" s="191"/>
      <c r="I1056" s="191"/>
      <c r="J1056" s="191"/>
      <c r="K1056" s="191"/>
      <c r="L1056" s="191"/>
      <c r="M1056" s="191"/>
      <c r="N1056" s="191"/>
      <c r="O1056" s="191"/>
      <c r="P1056" s="191"/>
      <c r="Q1056" s="191"/>
      <c r="R1056" s="191"/>
      <c r="S1056" s="191"/>
    </row>
    <row r="1057" spans="1:19" ht="24.95" customHeight="1" x14ac:dyDescent="0.2">
      <c r="A1057" s="192"/>
      <c r="B1057" s="191"/>
      <c r="C1057" s="191"/>
      <c r="D1057" s="191"/>
      <c r="E1057" s="191"/>
      <c r="F1057" s="191"/>
      <c r="G1057" s="191"/>
      <c r="H1057" s="191"/>
      <c r="I1057" s="191"/>
      <c r="J1057" s="191"/>
      <c r="K1057" s="191"/>
      <c r="L1057" s="191"/>
      <c r="M1057" s="191"/>
      <c r="N1057" s="191"/>
      <c r="O1057" s="191"/>
      <c r="P1057" s="191"/>
      <c r="Q1057" s="191"/>
      <c r="R1057" s="191"/>
      <c r="S1057" s="191"/>
    </row>
    <row r="1058" spans="1:19" ht="24.95" customHeight="1" x14ac:dyDescent="0.2">
      <c r="A1058" s="192"/>
      <c r="B1058" s="191"/>
      <c r="C1058" s="191"/>
      <c r="D1058" s="191"/>
      <c r="E1058" s="191"/>
      <c r="F1058" s="191"/>
      <c r="G1058" s="191"/>
      <c r="H1058" s="191"/>
      <c r="I1058" s="191"/>
      <c r="J1058" s="191"/>
      <c r="K1058" s="191"/>
      <c r="L1058" s="191"/>
      <c r="M1058" s="191"/>
      <c r="N1058" s="191"/>
      <c r="O1058" s="191"/>
      <c r="P1058" s="191"/>
      <c r="Q1058" s="191"/>
      <c r="R1058" s="191"/>
      <c r="S1058" s="191"/>
    </row>
    <row r="1059" spans="1:19" ht="24.95" customHeight="1" x14ac:dyDescent="0.2">
      <c r="A1059" s="192"/>
      <c r="B1059" s="191"/>
      <c r="C1059" s="191"/>
      <c r="D1059" s="191"/>
      <c r="E1059" s="191"/>
      <c r="F1059" s="191"/>
      <c r="G1059" s="191"/>
      <c r="H1059" s="191"/>
      <c r="I1059" s="191"/>
      <c r="J1059" s="191"/>
      <c r="K1059" s="191"/>
      <c r="L1059" s="191"/>
      <c r="M1059" s="191"/>
      <c r="N1059" s="191"/>
      <c r="O1059" s="191"/>
      <c r="P1059" s="191"/>
      <c r="Q1059" s="191"/>
      <c r="R1059" s="191"/>
      <c r="S1059" s="191"/>
    </row>
    <row r="1060" spans="1:19" ht="24.95" customHeight="1" x14ac:dyDescent="0.2">
      <c r="A1060" s="192"/>
      <c r="B1060" s="191"/>
      <c r="C1060" s="191"/>
      <c r="D1060" s="191"/>
      <c r="E1060" s="191"/>
      <c r="F1060" s="191"/>
      <c r="G1060" s="191"/>
      <c r="H1060" s="191"/>
      <c r="I1060" s="191"/>
      <c r="J1060" s="191"/>
      <c r="K1060" s="191"/>
      <c r="L1060" s="191"/>
      <c r="M1060" s="191"/>
      <c r="N1060" s="191"/>
      <c r="O1060" s="191"/>
      <c r="P1060" s="191"/>
      <c r="Q1060" s="191"/>
      <c r="R1060" s="191"/>
      <c r="S1060" s="191"/>
    </row>
    <row r="1061" spans="1:19" ht="24.95" customHeight="1" x14ac:dyDescent="0.2">
      <c r="A1061" s="192"/>
      <c r="B1061" s="191"/>
      <c r="C1061" s="191"/>
      <c r="D1061" s="191"/>
      <c r="E1061" s="191"/>
      <c r="F1061" s="191"/>
      <c r="G1061" s="191"/>
      <c r="H1061" s="191"/>
      <c r="I1061" s="191"/>
      <c r="J1061" s="191"/>
      <c r="K1061" s="191"/>
      <c r="L1061" s="191"/>
      <c r="M1061" s="191"/>
      <c r="N1061" s="191"/>
      <c r="O1061" s="191"/>
      <c r="P1061" s="191"/>
      <c r="Q1061" s="191"/>
      <c r="R1061" s="191"/>
      <c r="S1061" s="191"/>
    </row>
    <row r="1062" spans="1:19" ht="24.95" customHeight="1" x14ac:dyDescent="0.2">
      <c r="A1062" s="192"/>
      <c r="B1062" s="191"/>
      <c r="C1062" s="191"/>
      <c r="D1062" s="191"/>
      <c r="E1062" s="191"/>
      <c r="F1062" s="191"/>
      <c r="G1062" s="191"/>
      <c r="H1062" s="191"/>
      <c r="I1062" s="191"/>
      <c r="J1062" s="191"/>
      <c r="K1062" s="191"/>
      <c r="L1062" s="191"/>
      <c r="M1062" s="191"/>
      <c r="N1062" s="191"/>
      <c r="O1062" s="191"/>
      <c r="P1062" s="191"/>
      <c r="Q1062" s="191"/>
      <c r="R1062" s="191"/>
      <c r="S1062" s="191"/>
    </row>
    <row r="1063" spans="1:19" ht="24.95" customHeight="1" x14ac:dyDescent="0.2">
      <c r="A1063" s="192"/>
      <c r="B1063" s="191"/>
      <c r="C1063" s="191"/>
      <c r="D1063" s="191"/>
      <c r="E1063" s="191"/>
      <c r="F1063" s="191"/>
      <c r="G1063" s="191"/>
      <c r="H1063" s="191"/>
      <c r="I1063" s="191"/>
      <c r="J1063" s="191"/>
      <c r="K1063" s="191"/>
      <c r="L1063" s="191"/>
      <c r="M1063" s="191"/>
      <c r="N1063" s="191"/>
      <c r="O1063" s="191"/>
      <c r="P1063" s="191"/>
      <c r="Q1063" s="191"/>
      <c r="R1063" s="191"/>
      <c r="S1063" s="191"/>
    </row>
    <row r="1064" spans="1:19" ht="24.95" customHeight="1" x14ac:dyDescent="0.2">
      <c r="A1064" s="192"/>
      <c r="B1064" s="191"/>
      <c r="C1064" s="191"/>
      <c r="D1064" s="191"/>
      <c r="E1064" s="191"/>
      <c r="F1064" s="191"/>
      <c r="G1064" s="191"/>
      <c r="H1064" s="191"/>
      <c r="I1064" s="191"/>
      <c r="J1064" s="191"/>
      <c r="K1064" s="191"/>
      <c r="L1064" s="191"/>
      <c r="M1064" s="191"/>
      <c r="N1064" s="191"/>
      <c r="O1064" s="191"/>
      <c r="P1064" s="191"/>
      <c r="Q1064" s="191"/>
      <c r="R1064" s="191"/>
      <c r="S1064" s="191"/>
    </row>
    <row r="1065" spans="1:19" ht="24.95" customHeight="1" x14ac:dyDescent="0.2">
      <c r="A1065" s="192"/>
      <c r="B1065" s="191"/>
      <c r="C1065" s="191"/>
      <c r="D1065" s="191"/>
      <c r="E1065" s="191"/>
      <c r="F1065" s="191"/>
      <c r="G1065" s="191"/>
      <c r="H1065" s="191"/>
      <c r="I1065" s="191"/>
      <c r="J1065" s="191"/>
      <c r="K1065" s="191"/>
      <c r="L1065" s="191"/>
      <c r="M1065" s="191"/>
      <c r="N1065" s="191"/>
      <c r="O1065" s="191"/>
      <c r="P1065" s="191"/>
      <c r="Q1065" s="191"/>
      <c r="R1065" s="191"/>
      <c r="S1065" s="191"/>
    </row>
    <row r="1066" spans="1:19" ht="24.95" customHeight="1" x14ac:dyDescent="0.2">
      <c r="A1066" s="192"/>
      <c r="B1066" s="191"/>
      <c r="C1066" s="191"/>
      <c r="D1066" s="191"/>
      <c r="E1066" s="191"/>
      <c r="F1066" s="191"/>
      <c r="G1066" s="191"/>
      <c r="H1066" s="191"/>
      <c r="I1066" s="191"/>
      <c r="J1066" s="191"/>
      <c r="K1066" s="191"/>
      <c r="L1066" s="191"/>
      <c r="M1066" s="191"/>
      <c r="N1066" s="191"/>
      <c r="O1066" s="191"/>
      <c r="P1066" s="191"/>
      <c r="Q1066" s="191"/>
      <c r="R1066" s="191"/>
      <c r="S1066" s="191"/>
    </row>
    <row r="1067" spans="1:19" ht="24.95" customHeight="1" x14ac:dyDescent="0.2">
      <c r="A1067" s="192"/>
      <c r="B1067" s="191"/>
      <c r="C1067" s="191"/>
      <c r="D1067" s="191"/>
      <c r="E1067" s="191"/>
      <c r="F1067" s="191"/>
      <c r="G1067" s="191"/>
      <c r="H1067" s="191"/>
      <c r="I1067" s="191"/>
      <c r="J1067" s="191"/>
      <c r="K1067" s="191"/>
      <c r="L1067" s="191"/>
      <c r="M1067" s="191"/>
      <c r="N1067" s="191"/>
      <c r="O1067" s="191"/>
      <c r="P1067" s="191"/>
      <c r="Q1067" s="191"/>
      <c r="R1067" s="191"/>
      <c r="S1067" s="191"/>
    </row>
    <row r="1068" spans="1:19" ht="24.95" customHeight="1" x14ac:dyDescent="0.2">
      <c r="A1068" s="192"/>
      <c r="B1068" s="191"/>
      <c r="C1068" s="191"/>
      <c r="D1068" s="191"/>
      <c r="E1068" s="191"/>
      <c r="F1068" s="191"/>
      <c r="G1068" s="191"/>
      <c r="H1068" s="191"/>
      <c r="I1068" s="191"/>
      <c r="J1068" s="191"/>
      <c r="K1068" s="191"/>
      <c r="L1068" s="191"/>
      <c r="M1068" s="191"/>
      <c r="N1068" s="191"/>
      <c r="O1068" s="191"/>
      <c r="P1068" s="191"/>
      <c r="Q1068" s="191"/>
      <c r="R1068" s="191"/>
      <c r="S1068" s="191"/>
    </row>
    <row r="1069" spans="1:19" ht="24.95" customHeight="1" x14ac:dyDescent="0.2">
      <c r="A1069" s="192"/>
      <c r="B1069" s="191"/>
      <c r="C1069" s="191"/>
      <c r="D1069" s="191"/>
      <c r="E1069" s="191"/>
      <c r="F1069" s="191"/>
      <c r="G1069" s="191"/>
      <c r="H1069" s="191"/>
      <c r="I1069" s="191"/>
      <c r="J1069" s="191"/>
      <c r="K1069" s="191"/>
      <c r="L1069" s="191"/>
      <c r="M1069" s="191"/>
      <c r="N1069" s="191"/>
      <c r="O1069" s="191"/>
      <c r="P1069" s="191"/>
      <c r="Q1069" s="191"/>
      <c r="R1069" s="191"/>
      <c r="S1069" s="191"/>
    </row>
    <row r="1070" spans="1:19" ht="24.95" customHeight="1" x14ac:dyDescent="0.2">
      <c r="A1070" s="192"/>
      <c r="B1070" s="191"/>
      <c r="C1070" s="191"/>
      <c r="D1070" s="191"/>
      <c r="E1070" s="191"/>
      <c r="F1070" s="191"/>
      <c r="G1070" s="191"/>
      <c r="H1070" s="191"/>
      <c r="I1070" s="191"/>
      <c r="J1070" s="191"/>
      <c r="K1070" s="191"/>
      <c r="L1070" s="191"/>
      <c r="M1070" s="191"/>
      <c r="N1070" s="191"/>
      <c r="O1070" s="191"/>
      <c r="P1070" s="191"/>
      <c r="Q1070" s="191"/>
      <c r="R1070" s="191"/>
      <c r="S1070" s="191"/>
    </row>
    <row r="1071" spans="1:19" ht="24.95" customHeight="1" x14ac:dyDescent="0.2">
      <c r="A1071" s="192"/>
      <c r="B1071" s="191"/>
      <c r="C1071" s="191"/>
      <c r="D1071" s="191"/>
      <c r="E1071" s="191"/>
      <c r="F1071" s="191"/>
      <c r="G1071" s="191"/>
      <c r="H1071" s="191"/>
      <c r="I1071" s="191"/>
      <c r="J1071" s="191"/>
      <c r="K1071" s="191"/>
      <c r="L1071" s="191"/>
      <c r="M1071" s="191"/>
      <c r="N1071" s="191"/>
      <c r="O1071" s="191"/>
      <c r="P1071" s="191"/>
      <c r="Q1071" s="191"/>
      <c r="R1071" s="191"/>
      <c r="S1071" s="191"/>
    </row>
    <row r="1072" spans="1:19" ht="24.95" customHeight="1" x14ac:dyDescent="0.2">
      <c r="A1072" s="192"/>
      <c r="B1072" s="191"/>
      <c r="C1072" s="191"/>
      <c r="D1072" s="191"/>
      <c r="E1072" s="191"/>
      <c r="F1072" s="191"/>
      <c r="G1072" s="191"/>
      <c r="H1072" s="191"/>
      <c r="I1072" s="191"/>
      <c r="J1072" s="191"/>
      <c r="K1072" s="191"/>
      <c r="L1072" s="191"/>
      <c r="M1072" s="191"/>
      <c r="N1072" s="191"/>
      <c r="O1072" s="191"/>
      <c r="P1072" s="191"/>
      <c r="Q1072" s="191"/>
      <c r="R1072" s="191"/>
      <c r="S1072" s="191"/>
    </row>
    <row r="1073" spans="1:19" ht="24.95" customHeight="1" x14ac:dyDescent="0.2">
      <c r="A1073" s="192"/>
      <c r="B1073" s="191"/>
      <c r="C1073" s="191"/>
      <c r="D1073" s="191"/>
      <c r="E1073" s="191"/>
      <c r="F1073" s="191"/>
      <c r="G1073" s="191"/>
      <c r="H1073" s="191"/>
      <c r="I1073" s="191"/>
      <c r="J1073" s="191"/>
      <c r="K1073" s="191"/>
      <c r="L1073" s="191"/>
      <c r="M1073" s="191"/>
      <c r="N1073" s="191"/>
      <c r="O1073" s="191"/>
      <c r="P1073" s="191"/>
      <c r="Q1073" s="191"/>
      <c r="R1073" s="191"/>
      <c r="S1073" s="191"/>
    </row>
    <row r="1074" spans="1:19" ht="24.95" customHeight="1" x14ac:dyDescent="0.2">
      <c r="A1074" s="192"/>
      <c r="B1074" s="191"/>
      <c r="C1074" s="191"/>
      <c r="D1074" s="191"/>
      <c r="E1074" s="191"/>
      <c r="F1074" s="191"/>
      <c r="G1074" s="191"/>
      <c r="H1074" s="191"/>
      <c r="I1074" s="191"/>
      <c r="J1074" s="191"/>
      <c r="K1074" s="191"/>
      <c r="L1074" s="191"/>
      <c r="M1074" s="191"/>
      <c r="N1074" s="191"/>
      <c r="O1074" s="191"/>
      <c r="P1074" s="191"/>
      <c r="Q1074" s="191"/>
      <c r="R1074" s="191"/>
      <c r="S1074" s="191"/>
    </row>
  </sheetData>
  <sheetProtection sheet="1" objects="1" scenarios="1"/>
  <mergeCells count="15">
    <mergeCell ref="A6:J6"/>
    <mergeCell ref="A1:J1"/>
    <mergeCell ref="A2:J2"/>
    <mergeCell ref="A3:J3"/>
    <mergeCell ref="A4:J4"/>
    <mergeCell ref="A5:J5"/>
    <mergeCell ref="A59:J59"/>
    <mergeCell ref="A61:J61"/>
    <mergeCell ref="A7:J7"/>
    <mergeCell ref="A8:A9"/>
    <mergeCell ref="B8:B9"/>
    <mergeCell ref="C8:E8"/>
    <mergeCell ref="F8:J8"/>
    <mergeCell ref="A57:J57"/>
    <mergeCell ref="A56:B56"/>
  </mergeCells>
  <printOptions horizontalCentered="1"/>
  <pageMargins left="0.25" right="0.25" top="0.75" bottom="0.75" header="0.3" footer="0.3"/>
  <pageSetup paperSize="9" orientation="landscape" blackAndWhite="1" r:id="rId1"/>
  <ignoredErrors>
    <ignoredError sqref="G56:I56" 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0"/>
  <sheetViews>
    <sheetView showGridLines="0" zoomScaleNormal="100" workbookViewId="0">
      <pane xSplit="10" ySplit="9" topLeftCell="K48" activePane="bottomRight" state="frozen"/>
      <selection activeCell="A8" sqref="A8:A9"/>
      <selection pane="topRight" activeCell="A8" sqref="A8:A9"/>
      <selection pane="bottomLeft" activeCell="A8" sqref="A8:A9"/>
      <selection pane="bottomRight" activeCell="A57" sqref="A57:J57"/>
    </sheetView>
  </sheetViews>
  <sheetFormatPr defaultRowHeight="24.95" customHeight="1" x14ac:dyDescent="0.2"/>
  <cols>
    <col min="1" max="1" width="3.7109375" style="193" bestFit="1" customWidth="1"/>
    <col min="2" max="2" width="30.7109375" style="194" customWidth="1"/>
    <col min="3" max="10" width="8.7109375" style="195" customWidth="1"/>
    <col min="11" max="11" width="4.140625" style="195" customWidth="1"/>
    <col min="12" max="15" width="10.7109375" style="195" customWidth="1"/>
    <col min="16" max="16" width="10.7109375" style="194" customWidth="1"/>
    <col min="17" max="19" width="10.7109375" style="195" customWidth="1"/>
    <col min="20" max="21" width="10.7109375" style="167" customWidth="1"/>
    <col min="22" max="24" width="25.7109375" style="167" customWidth="1"/>
    <col min="25" max="16384" width="9.140625" style="167"/>
  </cols>
  <sheetData>
    <row r="1" spans="1:21" ht="20.100000000000001" customHeight="1" x14ac:dyDescent="0.2">
      <c r="A1" s="437" t="s">
        <v>101</v>
      </c>
      <c r="B1" s="438"/>
      <c r="C1" s="438"/>
      <c r="D1" s="438"/>
      <c r="E1" s="438"/>
      <c r="F1" s="438"/>
      <c r="G1" s="438"/>
      <c r="H1" s="438"/>
      <c r="I1" s="438"/>
      <c r="J1" s="439"/>
      <c r="K1" s="143"/>
      <c r="L1" s="265"/>
      <c r="M1" s="265"/>
      <c r="N1" s="265"/>
      <c r="O1" s="121"/>
      <c r="P1" s="121"/>
      <c r="Q1" s="121"/>
      <c r="R1" s="121"/>
      <c r="S1" s="121"/>
      <c r="T1" s="121"/>
      <c r="U1" s="121"/>
    </row>
    <row r="2" spans="1:21" ht="20.100000000000001" customHeight="1" x14ac:dyDescent="0.2">
      <c r="A2" s="440" t="s">
        <v>157</v>
      </c>
      <c r="B2" s="441"/>
      <c r="C2" s="441"/>
      <c r="D2" s="441"/>
      <c r="E2" s="441"/>
      <c r="F2" s="441"/>
      <c r="G2" s="441"/>
      <c r="H2" s="441"/>
      <c r="I2" s="441"/>
      <c r="J2" s="442"/>
      <c r="K2" s="144"/>
      <c r="L2" s="265"/>
      <c r="M2" s="265"/>
      <c r="N2" s="265"/>
      <c r="O2" s="121"/>
      <c r="P2" s="121"/>
      <c r="Q2" s="121"/>
      <c r="R2" s="121"/>
      <c r="S2" s="121"/>
      <c r="T2" s="121"/>
      <c r="U2" s="121"/>
    </row>
    <row r="3" spans="1:21" ht="20.100000000000001" customHeight="1" x14ac:dyDescent="0.25">
      <c r="A3" s="443" t="s">
        <v>158</v>
      </c>
      <c r="B3" s="444"/>
      <c r="C3" s="444"/>
      <c r="D3" s="444"/>
      <c r="E3" s="444"/>
      <c r="F3" s="444"/>
      <c r="G3" s="444"/>
      <c r="H3" s="444"/>
      <c r="I3" s="444"/>
      <c r="J3" s="445"/>
      <c r="K3" s="168"/>
      <c r="L3" s="169"/>
      <c r="M3" s="170"/>
      <c r="N3" s="170"/>
      <c r="O3" s="123"/>
      <c r="P3" s="123"/>
      <c r="Q3" s="123"/>
      <c r="R3" s="123"/>
      <c r="S3" s="123"/>
      <c r="T3" s="123"/>
      <c r="U3" s="123"/>
    </row>
    <row r="4" spans="1:21" ht="9.9499999999999993" customHeight="1" x14ac:dyDescent="0.2">
      <c r="A4" s="446"/>
      <c r="B4" s="447"/>
      <c r="C4" s="447"/>
      <c r="D4" s="447"/>
      <c r="E4" s="447"/>
      <c r="F4" s="447"/>
      <c r="G4" s="447"/>
      <c r="H4" s="447"/>
      <c r="I4" s="447"/>
      <c r="J4" s="448"/>
      <c r="K4" s="146"/>
      <c r="L4" s="265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20.100000000000001" customHeight="1" x14ac:dyDescent="0.2">
      <c r="A5" s="449" t="s">
        <v>159</v>
      </c>
      <c r="B5" s="447"/>
      <c r="C5" s="447"/>
      <c r="D5" s="447"/>
      <c r="E5" s="447"/>
      <c r="F5" s="447"/>
      <c r="G5" s="447"/>
      <c r="H5" s="447"/>
      <c r="I5" s="447"/>
      <c r="J5" s="448"/>
      <c r="K5" s="147"/>
      <c r="L5" s="265"/>
      <c r="M5" s="265"/>
      <c r="N5" s="265"/>
      <c r="O5" s="121"/>
      <c r="P5" s="121"/>
      <c r="Q5" s="121"/>
      <c r="R5" s="121"/>
      <c r="S5" s="121"/>
      <c r="T5" s="121"/>
      <c r="U5" s="121"/>
    </row>
    <row r="6" spans="1:21" ht="20.100000000000001" customHeight="1" x14ac:dyDescent="0.2">
      <c r="A6" s="434" t="s">
        <v>140</v>
      </c>
      <c r="B6" s="435"/>
      <c r="C6" s="435"/>
      <c r="D6" s="435"/>
      <c r="E6" s="435"/>
      <c r="F6" s="435"/>
      <c r="G6" s="435"/>
      <c r="H6" s="435"/>
      <c r="I6" s="435"/>
      <c r="J6" s="436"/>
      <c r="K6" s="148"/>
      <c r="L6" s="266"/>
      <c r="M6" s="266"/>
      <c r="N6" s="266"/>
      <c r="O6" s="121"/>
      <c r="P6" s="121"/>
      <c r="Q6" s="121"/>
      <c r="R6" s="121"/>
      <c r="S6" s="121"/>
      <c r="T6" s="121"/>
      <c r="U6" s="121"/>
    </row>
    <row r="7" spans="1:21" ht="9.9499999999999993" customHeight="1" x14ac:dyDescent="0.2">
      <c r="A7" s="459"/>
      <c r="B7" s="447"/>
      <c r="C7" s="447"/>
      <c r="D7" s="447"/>
      <c r="E7" s="447"/>
      <c r="F7" s="447"/>
      <c r="G7" s="447"/>
      <c r="H7" s="447"/>
      <c r="I7" s="447"/>
      <c r="J7" s="448"/>
      <c r="K7" s="261"/>
      <c r="L7" s="265"/>
      <c r="M7" s="265"/>
      <c r="N7" s="265"/>
      <c r="O7" s="265"/>
      <c r="P7" s="265"/>
      <c r="Q7" s="265"/>
      <c r="R7" s="265"/>
      <c r="S7" s="265"/>
      <c r="T7" s="265"/>
      <c r="U7" s="265"/>
    </row>
    <row r="8" spans="1:21" s="180" customFormat="1" ht="15" customHeight="1" x14ac:dyDescent="0.2">
      <c r="A8" s="460" t="s">
        <v>134</v>
      </c>
      <c r="B8" s="462" t="s">
        <v>32</v>
      </c>
      <c r="C8" s="464" t="s">
        <v>96</v>
      </c>
      <c r="D8" s="464"/>
      <c r="E8" s="464"/>
      <c r="F8" s="464" t="s">
        <v>21</v>
      </c>
      <c r="G8" s="464"/>
      <c r="H8" s="464"/>
      <c r="I8" s="464"/>
      <c r="J8" s="465"/>
      <c r="K8" s="196"/>
      <c r="L8" s="129"/>
      <c r="M8" s="131"/>
      <c r="N8" s="131"/>
      <c r="O8" s="131"/>
      <c r="P8" s="131"/>
      <c r="Q8" s="131"/>
      <c r="R8" s="131"/>
      <c r="S8" s="131"/>
      <c r="T8" s="131"/>
      <c r="U8" s="131"/>
    </row>
    <row r="9" spans="1:21" s="180" customFormat="1" ht="15" customHeight="1" x14ac:dyDescent="0.2">
      <c r="A9" s="461"/>
      <c r="B9" s="463"/>
      <c r="C9" s="269" t="s">
        <v>97</v>
      </c>
      <c r="D9" s="269" t="s">
        <v>98</v>
      </c>
      <c r="E9" s="269" t="s">
        <v>99</v>
      </c>
      <c r="F9" s="269" t="s">
        <v>97</v>
      </c>
      <c r="G9" s="269" t="s">
        <v>28</v>
      </c>
      <c r="H9" s="269" t="s">
        <v>98</v>
      </c>
      <c r="I9" s="269" t="s">
        <v>28</v>
      </c>
      <c r="J9" s="270" t="s">
        <v>99</v>
      </c>
      <c r="K9" s="196"/>
      <c r="L9" s="129"/>
      <c r="M9" s="131"/>
      <c r="N9" s="131"/>
      <c r="O9" s="131"/>
      <c r="P9" s="131"/>
      <c r="Q9" s="131"/>
      <c r="R9" s="131"/>
      <c r="S9" s="131"/>
      <c r="T9" s="131"/>
      <c r="U9" s="131"/>
    </row>
    <row r="10" spans="1:21" s="180" customFormat="1" ht="15" customHeight="1" x14ac:dyDescent="0.2">
      <c r="A10" s="238">
        <v>1</v>
      </c>
      <c r="B10" s="271" t="s">
        <v>161</v>
      </c>
      <c r="C10" s="272">
        <v>7</v>
      </c>
      <c r="D10" s="272">
        <v>8</v>
      </c>
      <c r="E10" s="272">
        <v>15</v>
      </c>
      <c r="F10" s="272">
        <v>7</v>
      </c>
      <c r="G10" s="273">
        <v>100</v>
      </c>
      <c r="H10" s="272">
        <v>8</v>
      </c>
      <c r="I10" s="273">
        <v>100</v>
      </c>
      <c r="J10" s="274">
        <v>15</v>
      </c>
      <c r="K10" s="197"/>
      <c r="L10" s="198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21" s="180" customFormat="1" ht="15" customHeight="1" x14ac:dyDescent="0.2">
      <c r="A11" s="238">
        <v>2</v>
      </c>
      <c r="B11" s="271" t="s">
        <v>166</v>
      </c>
      <c r="C11" s="272">
        <v>46</v>
      </c>
      <c r="D11" s="272">
        <v>44</v>
      </c>
      <c r="E11" s="272">
        <v>90</v>
      </c>
      <c r="F11" s="272">
        <v>46</v>
      </c>
      <c r="G11" s="273">
        <v>100</v>
      </c>
      <c r="H11" s="272">
        <v>44</v>
      </c>
      <c r="I11" s="273">
        <v>100</v>
      </c>
      <c r="J11" s="274">
        <v>90</v>
      </c>
      <c r="K11" s="197"/>
      <c r="L11" s="198"/>
      <c r="M11" s="131"/>
      <c r="N11" s="131"/>
      <c r="O11" s="131"/>
      <c r="P11" s="131"/>
      <c r="Q11" s="131"/>
      <c r="R11" s="131"/>
      <c r="S11" s="131"/>
      <c r="T11" s="131"/>
      <c r="U11" s="131"/>
    </row>
    <row r="12" spans="1:21" s="180" customFormat="1" ht="15" customHeight="1" x14ac:dyDescent="0.2">
      <c r="A12" s="238">
        <v>3</v>
      </c>
      <c r="B12" s="271" t="s">
        <v>167</v>
      </c>
      <c r="C12" s="272">
        <v>20</v>
      </c>
      <c r="D12" s="272">
        <v>13</v>
      </c>
      <c r="E12" s="272">
        <v>33</v>
      </c>
      <c r="F12" s="272">
        <v>20</v>
      </c>
      <c r="G12" s="273">
        <v>100</v>
      </c>
      <c r="H12" s="272">
        <v>13</v>
      </c>
      <c r="I12" s="273">
        <v>100</v>
      </c>
      <c r="J12" s="274">
        <v>33</v>
      </c>
      <c r="K12" s="197"/>
      <c r="L12" s="198"/>
      <c r="M12" s="131"/>
      <c r="N12" s="131"/>
      <c r="O12" s="131"/>
      <c r="P12" s="131"/>
      <c r="Q12" s="131"/>
      <c r="R12" s="131"/>
      <c r="S12" s="131"/>
      <c r="T12" s="131"/>
      <c r="U12" s="131"/>
    </row>
    <row r="13" spans="1:21" s="180" customFormat="1" ht="15" customHeight="1" x14ac:dyDescent="0.2">
      <c r="A13" s="238">
        <v>4</v>
      </c>
      <c r="B13" s="271" t="s">
        <v>169</v>
      </c>
      <c r="C13" s="272">
        <v>10</v>
      </c>
      <c r="D13" s="272">
        <v>8</v>
      </c>
      <c r="E13" s="272">
        <v>18</v>
      </c>
      <c r="F13" s="272">
        <v>10</v>
      </c>
      <c r="G13" s="273">
        <v>100</v>
      </c>
      <c r="H13" s="272">
        <v>8</v>
      </c>
      <c r="I13" s="273">
        <v>100</v>
      </c>
      <c r="J13" s="274">
        <v>18</v>
      </c>
      <c r="K13" s="197"/>
      <c r="L13" s="198"/>
      <c r="M13" s="131"/>
      <c r="N13" s="131"/>
      <c r="O13" s="131"/>
      <c r="P13" s="131"/>
      <c r="Q13" s="131"/>
      <c r="R13" s="131"/>
      <c r="S13" s="131"/>
      <c r="T13" s="131"/>
      <c r="U13" s="131"/>
    </row>
    <row r="14" spans="1:21" s="180" customFormat="1" ht="15" customHeight="1" x14ac:dyDescent="0.2">
      <c r="A14" s="238">
        <v>5</v>
      </c>
      <c r="B14" s="271" t="s">
        <v>170</v>
      </c>
      <c r="C14" s="272">
        <v>11</v>
      </c>
      <c r="D14" s="272">
        <v>9</v>
      </c>
      <c r="E14" s="272">
        <v>20</v>
      </c>
      <c r="F14" s="272">
        <v>11</v>
      </c>
      <c r="G14" s="273">
        <v>100</v>
      </c>
      <c r="H14" s="272">
        <v>9</v>
      </c>
      <c r="I14" s="273">
        <v>100</v>
      </c>
      <c r="J14" s="274">
        <v>20</v>
      </c>
      <c r="K14" s="197"/>
      <c r="L14" s="198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 s="180" customFormat="1" ht="15" customHeight="1" x14ac:dyDescent="0.2">
      <c r="A15" s="238">
        <v>6</v>
      </c>
      <c r="B15" s="271" t="s">
        <v>171</v>
      </c>
      <c r="C15" s="272">
        <v>2</v>
      </c>
      <c r="D15" s="272">
        <v>7</v>
      </c>
      <c r="E15" s="272">
        <v>9</v>
      </c>
      <c r="F15" s="272">
        <v>2</v>
      </c>
      <c r="G15" s="273">
        <v>100</v>
      </c>
      <c r="H15" s="272">
        <v>7</v>
      </c>
      <c r="I15" s="273">
        <v>100</v>
      </c>
      <c r="J15" s="274">
        <v>9</v>
      </c>
      <c r="K15" s="197"/>
      <c r="L15" s="198"/>
      <c r="M15" s="131"/>
      <c r="N15" s="131"/>
      <c r="O15" s="131"/>
      <c r="P15" s="131"/>
      <c r="Q15" s="131"/>
      <c r="R15" s="131"/>
      <c r="S15" s="131"/>
      <c r="T15" s="131"/>
      <c r="U15" s="131"/>
    </row>
    <row r="16" spans="1:21" s="180" customFormat="1" ht="15" customHeight="1" x14ac:dyDescent="0.2">
      <c r="A16" s="238">
        <v>7</v>
      </c>
      <c r="B16" s="271" t="s">
        <v>172</v>
      </c>
      <c r="C16" s="272">
        <v>8</v>
      </c>
      <c r="D16" s="272">
        <v>6</v>
      </c>
      <c r="E16" s="272">
        <v>14</v>
      </c>
      <c r="F16" s="272">
        <v>8</v>
      </c>
      <c r="G16" s="273">
        <v>100</v>
      </c>
      <c r="H16" s="272">
        <v>6</v>
      </c>
      <c r="I16" s="273">
        <v>100</v>
      </c>
      <c r="J16" s="274">
        <v>14</v>
      </c>
      <c r="K16" s="197"/>
      <c r="L16" s="198"/>
      <c r="M16" s="131"/>
      <c r="N16" s="131"/>
      <c r="O16" s="131"/>
      <c r="P16" s="131"/>
      <c r="Q16" s="131"/>
      <c r="R16" s="131"/>
      <c r="S16" s="131"/>
      <c r="T16" s="131"/>
      <c r="U16" s="131"/>
    </row>
    <row r="17" spans="1:21" s="180" customFormat="1" ht="15" customHeight="1" x14ac:dyDescent="0.2">
      <c r="A17" s="238">
        <v>8</v>
      </c>
      <c r="B17" s="271" t="s">
        <v>173</v>
      </c>
      <c r="C17" s="272">
        <v>10</v>
      </c>
      <c r="D17" s="272">
        <v>12</v>
      </c>
      <c r="E17" s="272">
        <v>22</v>
      </c>
      <c r="F17" s="272">
        <v>10</v>
      </c>
      <c r="G17" s="273">
        <v>100</v>
      </c>
      <c r="H17" s="272">
        <v>12</v>
      </c>
      <c r="I17" s="273">
        <v>100</v>
      </c>
      <c r="J17" s="274">
        <v>22</v>
      </c>
      <c r="K17" s="197"/>
      <c r="L17" s="198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s="180" customFormat="1" ht="15" customHeight="1" x14ac:dyDescent="0.2">
      <c r="A18" s="238">
        <v>9</v>
      </c>
      <c r="B18" s="271" t="s">
        <v>175</v>
      </c>
      <c r="C18" s="272">
        <v>55</v>
      </c>
      <c r="D18" s="272">
        <v>41</v>
      </c>
      <c r="E18" s="272">
        <v>96</v>
      </c>
      <c r="F18" s="272">
        <v>55</v>
      </c>
      <c r="G18" s="273">
        <v>100</v>
      </c>
      <c r="H18" s="272">
        <v>41</v>
      </c>
      <c r="I18" s="273">
        <v>100</v>
      </c>
      <c r="J18" s="274">
        <v>96</v>
      </c>
      <c r="K18" s="197"/>
      <c r="L18" s="198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180" customFormat="1" ht="15" customHeight="1" x14ac:dyDescent="0.2">
      <c r="A19" s="238">
        <v>10</v>
      </c>
      <c r="B19" s="271" t="s">
        <v>177</v>
      </c>
      <c r="C19" s="272">
        <v>24</v>
      </c>
      <c r="D19" s="272">
        <v>14</v>
      </c>
      <c r="E19" s="272">
        <v>38</v>
      </c>
      <c r="F19" s="272">
        <v>24</v>
      </c>
      <c r="G19" s="273">
        <v>100</v>
      </c>
      <c r="H19" s="272">
        <v>14</v>
      </c>
      <c r="I19" s="273">
        <v>100</v>
      </c>
      <c r="J19" s="274">
        <v>38</v>
      </c>
      <c r="K19" s="197"/>
      <c r="L19" s="198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 s="180" customFormat="1" ht="15" customHeight="1" x14ac:dyDescent="0.2">
      <c r="A20" s="238">
        <v>11</v>
      </c>
      <c r="B20" s="271" t="s">
        <v>178</v>
      </c>
      <c r="C20" s="272">
        <v>48</v>
      </c>
      <c r="D20" s="272">
        <v>36</v>
      </c>
      <c r="E20" s="272">
        <v>84</v>
      </c>
      <c r="F20" s="272">
        <v>48</v>
      </c>
      <c r="G20" s="273">
        <v>100</v>
      </c>
      <c r="H20" s="272">
        <v>36</v>
      </c>
      <c r="I20" s="273">
        <v>100</v>
      </c>
      <c r="J20" s="274">
        <v>84</v>
      </c>
      <c r="K20" s="197"/>
      <c r="L20" s="198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 s="180" customFormat="1" ht="15" customHeight="1" x14ac:dyDescent="0.2">
      <c r="A21" s="238">
        <v>12</v>
      </c>
      <c r="B21" s="271" t="s">
        <v>179</v>
      </c>
      <c r="C21" s="272">
        <v>63</v>
      </c>
      <c r="D21" s="272">
        <v>43</v>
      </c>
      <c r="E21" s="272">
        <v>106</v>
      </c>
      <c r="F21" s="272">
        <v>63</v>
      </c>
      <c r="G21" s="273">
        <v>100</v>
      </c>
      <c r="H21" s="272">
        <v>43</v>
      </c>
      <c r="I21" s="273">
        <v>100</v>
      </c>
      <c r="J21" s="274">
        <v>106</v>
      </c>
      <c r="K21" s="197"/>
      <c r="L21" s="198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s="180" customFormat="1" ht="15" customHeight="1" x14ac:dyDescent="0.2">
      <c r="A22" s="238">
        <v>13</v>
      </c>
      <c r="B22" s="271" t="s">
        <v>180</v>
      </c>
      <c r="C22" s="272">
        <v>12</v>
      </c>
      <c r="D22" s="272">
        <v>18</v>
      </c>
      <c r="E22" s="272">
        <v>30</v>
      </c>
      <c r="F22" s="272">
        <v>12</v>
      </c>
      <c r="G22" s="273">
        <v>100</v>
      </c>
      <c r="H22" s="272">
        <v>18</v>
      </c>
      <c r="I22" s="273">
        <v>100</v>
      </c>
      <c r="J22" s="274">
        <v>30</v>
      </c>
      <c r="K22" s="197"/>
      <c r="L22" s="198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 s="180" customFormat="1" ht="15" customHeight="1" x14ac:dyDescent="0.2">
      <c r="A23" s="238">
        <v>14</v>
      </c>
      <c r="B23" s="271" t="s">
        <v>181</v>
      </c>
      <c r="C23" s="272">
        <v>18</v>
      </c>
      <c r="D23" s="272">
        <v>14</v>
      </c>
      <c r="E23" s="272">
        <v>32</v>
      </c>
      <c r="F23" s="272">
        <v>18</v>
      </c>
      <c r="G23" s="273">
        <v>100</v>
      </c>
      <c r="H23" s="272">
        <v>14</v>
      </c>
      <c r="I23" s="273">
        <v>100</v>
      </c>
      <c r="J23" s="274">
        <v>32</v>
      </c>
      <c r="K23" s="197"/>
      <c r="L23" s="198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s="180" customFormat="1" ht="15" customHeight="1" x14ac:dyDescent="0.2">
      <c r="A24" s="238">
        <v>15</v>
      </c>
      <c r="B24" s="271" t="s">
        <v>183</v>
      </c>
      <c r="C24" s="272">
        <v>12</v>
      </c>
      <c r="D24" s="272">
        <v>11</v>
      </c>
      <c r="E24" s="272">
        <v>23</v>
      </c>
      <c r="F24" s="272">
        <v>12</v>
      </c>
      <c r="G24" s="273">
        <v>100</v>
      </c>
      <c r="H24" s="272">
        <v>11</v>
      </c>
      <c r="I24" s="273">
        <v>100</v>
      </c>
      <c r="J24" s="274">
        <v>23</v>
      </c>
      <c r="K24" s="197"/>
      <c r="L24" s="198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s="180" customFormat="1" ht="15" customHeight="1" x14ac:dyDescent="0.2">
      <c r="A25" s="238">
        <v>16</v>
      </c>
      <c r="B25" s="271" t="s">
        <v>184</v>
      </c>
      <c r="C25" s="272">
        <v>10</v>
      </c>
      <c r="D25" s="272">
        <v>5</v>
      </c>
      <c r="E25" s="272">
        <v>15</v>
      </c>
      <c r="F25" s="272">
        <v>10</v>
      </c>
      <c r="G25" s="273">
        <v>100</v>
      </c>
      <c r="H25" s="272">
        <v>5</v>
      </c>
      <c r="I25" s="273">
        <v>100</v>
      </c>
      <c r="J25" s="274">
        <v>15</v>
      </c>
      <c r="K25" s="197"/>
      <c r="L25" s="198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 s="180" customFormat="1" ht="15" customHeight="1" x14ac:dyDescent="0.2">
      <c r="A26" s="238">
        <v>17</v>
      </c>
      <c r="B26" s="271" t="s">
        <v>185</v>
      </c>
      <c r="C26" s="272">
        <v>16</v>
      </c>
      <c r="D26" s="272">
        <v>13</v>
      </c>
      <c r="E26" s="272">
        <v>29</v>
      </c>
      <c r="F26" s="272">
        <v>16</v>
      </c>
      <c r="G26" s="273">
        <v>100</v>
      </c>
      <c r="H26" s="272">
        <v>13</v>
      </c>
      <c r="I26" s="273">
        <v>100</v>
      </c>
      <c r="J26" s="274">
        <v>29</v>
      </c>
      <c r="K26" s="197"/>
      <c r="L26" s="198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1:21" s="180" customFormat="1" ht="15" customHeight="1" x14ac:dyDescent="0.2">
      <c r="A27" s="238">
        <v>18</v>
      </c>
      <c r="B27" s="271" t="s">
        <v>186</v>
      </c>
      <c r="C27" s="272">
        <v>11</v>
      </c>
      <c r="D27" s="272">
        <v>21</v>
      </c>
      <c r="E27" s="272">
        <v>32</v>
      </c>
      <c r="F27" s="272">
        <v>11</v>
      </c>
      <c r="G27" s="273">
        <v>100</v>
      </c>
      <c r="H27" s="272">
        <v>21</v>
      </c>
      <c r="I27" s="273">
        <v>100</v>
      </c>
      <c r="J27" s="274">
        <v>32</v>
      </c>
      <c r="K27" s="197"/>
      <c r="L27" s="198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 s="180" customFormat="1" ht="15" customHeight="1" x14ac:dyDescent="0.2">
      <c r="A28" s="238">
        <v>19</v>
      </c>
      <c r="B28" s="271" t="s">
        <v>187</v>
      </c>
      <c r="C28" s="272">
        <v>23</v>
      </c>
      <c r="D28" s="272">
        <v>14</v>
      </c>
      <c r="E28" s="272">
        <v>37</v>
      </c>
      <c r="F28" s="272">
        <v>23</v>
      </c>
      <c r="G28" s="273">
        <v>100</v>
      </c>
      <c r="H28" s="272">
        <v>14</v>
      </c>
      <c r="I28" s="273">
        <v>100</v>
      </c>
      <c r="J28" s="274">
        <v>37</v>
      </c>
      <c r="K28" s="197"/>
      <c r="L28" s="198"/>
      <c r="M28" s="131"/>
      <c r="N28" s="131"/>
      <c r="O28" s="131"/>
      <c r="P28" s="131"/>
      <c r="Q28" s="131"/>
      <c r="R28" s="131"/>
      <c r="S28" s="131"/>
      <c r="T28" s="131"/>
      <c r="U28" s="131"/>
    </row>
    <row r="29" spans="1:21" s="180" customFormat="1" ht="15" customHeight="1" x14ac:dyDescent="0.2">
      <c r="A29" s="238">
        <v>20</v>
      </c>
      <c r="B29" s="271" t="s">
        <v>189</v>
      </c>
      <c r="C29" s="272">
        <v>37</v>
      </c>
      <c r="D29" s="272">
        <v>24</v>
      </c>
      <c r="E29" s="272">
        <v>61</v>
      </c>
      <c r="F29" s="272">
        <v>37</v>
      </c>
      <c r="G29" s="273">
        <v>100</v>
      </c>
      <c r="H29" s="272">
        <v>24</v>
      </c>
      <c r="I29" s="273">
        <v>100</v>
      </c>
      <c r="J29" s="274">
        <v>61</v>
      </c>
      <c r="K29" s="197"/>
      <c r="L29" s="198"/>
      <c r="M29" s="131"/>
      <c r="N29" s="131"/>
      <c r="O29" s="131"/>
      <c r="P29" s="131"/>
      <c r="Q29" s="131"/>
      <c r="R29" s="131"/>
      <c r="S29" s="131"/>
      <c r="T29" s="131"/>
      <c r="U29" s="131"/>
    </row>
    <row r="30" spans="1:21" s="180" customFormat="1" ht="15" customHeight="1" x14ac:dyDescent="0.2">
      <c r="A30" s="238">
        <v>21</v>
      </c>
      <c r="B30" s="271" t="s">
        <v>190</v>
      </c>
      <c r="C30" s="272">
        <v>15</v>
      </c>
      <c r="D30" s="272">
        <v>22</v>
      </c>
      <c r="E30" s="272">
        <v>37</v>
      </c>
      <c r="F30" s="272">
        <v>15</v>
      </c>
      <c r="G30" s="273">
        <v>100</v>
      </c>
      <c r="H30" s="272">
        <v>21</v>
      </c>
      <c r="I30" s="273">
        <v>95.45</v>
      </c>
      <c r="J30" s="274">
        <v>36</v>
      </c>
      <c r="K30" s="197"/>
      <c r="L30" s="198"/>
      <c r="M30" s="131"/>
      <c r="N30" s="131"/>
      <c r="O30" s="131"/>
      <c r="P30" s="131"/>
      <c r="Q30" s="131"/>
      <c r="R30" s="131"/>
      <c r="S30" s="131"/>
      <c r="T30" s="131"/>
      <c r="U30" s="131"/>
    </row>
    <row r="31" spans="1:21" s="180" customFormat="1" ht="15" customHeight="1" x14ac:dyDescent="0.2">
      <c r="A31" s="238">
        <v>22</v>
      </c>
      <c r="B31" s="271" t="s">
        <v>191</v>
      </c>
      <c r="C31" s="272">
        <v>1</v>
      </c>
      <c r="D31" s="272">
        <v>6</v>
      </c>
      <c r="E31" s="272">
        <v>7</v>
      </c>
      <c r="F31" s="272">
        <v>1</v>
      </c>
      <c r="G31" s="273">
        <v>100</v>
      </c>
      <c r="H31" s="272">
        <v>5</v>
      </c>
      <c r="I31" s="273">
        <v>83.33</v>
      </c>
      <c r="J31" s="274">
        <v>6</v>
      </c>
      <c r="K31" s="197"/>
      <c r="L31" s="198"/>
      <c r="M31" s="131"/>
      <c r="N31" s="131"/>
      <c r="O31" s="131"/>
      <c r="P31" s="131"/>
      <c r="Q31" s="131"/>
      <c r="R31" s="131"/>
      <c r="S31" s="131"/>
      <c r="T31" s="131"/>
      <c r="U31" s="131"/>
    </row>
    <row r="32" spans="1:21" s="180" customFormat="1" ht="15" customHeight="1" x14ac:dyDescent="0.2">
      <c r="A32" s="238">
        <v>23</v>
      </c>
      <c r="B32" s="271" t="s">
        <v>192</v>
      </c>
      <c r="C32" s="272">
        <v>18</v>
      </c>
      <c r="D32" s="272">
        <v>18</v>
      </c>
      <c r="E32" s="272">
        <v>36</v>
      </c>
      <c r="F32" s="272">
        <v>18</v>
      </c>
      <c r="G32" s="273">
        <v>100</v>
      </c>
      <c r="H32" s="272">
        <v>17</v>
      </c>
      <c r="I32" s="273">
        <v>94.44</v>
      </c>
      <c r="J32" s="274">
        <v>35</v>
      </c>
      <c r="K32" s="197"/>
      <c r="L32" s="198"/>
      <c r="M32" s="131"/>
      <c r="N32" s="131"/>
      <c r="O32" s="131"/>
      <c r="P32" s="131"/>
      <c r="Q32" s="131"/>
      <c r="R32" s="131"/>
      <c r="S32" s="131"/>
      <c r="T32" s="131"/>
      <c r="U32" s="131"/>
    </row>
    <row r="33" spans="1:21" s="180" customFormat="1" ht="15" customHeight="1" x14ac:dyDescent="0.2">
      <c r="A33" s="238">
        <v>24</v>
      </c>
      <c r="B33" s="271" t="s">
        <v>193</v>
      </c>
      <c r="C33" s="272">
        <v>61</v>
      </c>
      <c r="D33" s="272">
        <v>39</v>
      </c>
      <c r="E33" s="272">
        <v>100</v>
      </c>
      <c r="F33" s="272">
        <v>61</v>
      </c>
      <c r="G33" s="273">
        <v>100</v>
      </c>
      <c r="H33" s="272">
        <v>39</v>
      </c>
      <c r="I33" s="273">
        <v>100</v>
      </c>
      <c r="J33" s="274">
        <v>100</v>
      </c>
      <c r="K33" s="197"/>
      <c r="L33" s="198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 s="180" customFormat="1" ht="15" customHeight="1" x14ac:dyDescent="0.2">
      <c r="A34" s="238">
        <v>25</v>
      </c>
      <c r="B34" s="271" t="s">
        <v>194</v>
      </c>
      <c r="C34" s="272">
        <v>20</v>
      </c>
      <c r="D34" s="272">
        <v>16</v>
      </c>
      <c r="E34" s="272">
        <v>36</v>
      </c>
      <c r="F34" s="272">
        <v>20</v>
      </c>
      <c r="G34" s="273">
        <v>100</v>
      </c>
      <c r="H34" s="272">
        <v>16</v>
      </c>
      <c r="I34" s="273">
        <v>100</v>
      </c>
      <c r="J34" s="274">
        <v>36</v>
      </c>
      <c r="K34" s="197"/>
      <c r="L34" s="198"/>
      <c r="M34" s="131"/>
      <c r="N34" s="131"/>
      <c r="O34" s="131"/>
      <c r="P34" s="131"/>
      <c r="Q34" s="131"/>
      <c r="R34" s="131"/>
      <c r="S34" s="131"/>
      <c r="T34" s="131"/>
      <c r="U34" s="131"/>
    </row>
    <row r="35" spans="1:21" s="180" customFormat="1" ht="15" customHeight="1" x14ac:dyDescent="0.2">
      <c r="A35" s="238">
        <v>26</v>
      </c>
      <c r="B35" s="271" t="s">
        <v>195</v>
      </c>
      <c r="C35" s="272">
        <v>20</v>
      </c>
      <c r="D35" s="272">
        <v>14</v>
      </c>
      <c r="E35" s="272">
        <v>34</v>
      </c>
      <c r="F35" s="272">
        <v>20</v>
      </c>
      <c r="G35" s="273">
        <v>100</v>
      </c>
      <c r="H35" s="272">
        <v>14</v>
      </c>
      <c r="I35" s="273">
        <v>100</v>
      </c>
      <c r="J35" s="274">
        <v>34</v>
      </c>
      <c r="K35" s="197"/>
      <c r="L35" s="198"/>
      <c r="M35" s="131"/>
      <c r="N35" s="131"/>
      <c r="O35" s="131"/>
      <c r="P35" s="131"/>
      <c r="Q35" s="131"/>
      <c r="R35" s="131"/>
      <c r="S35" s="131"/>
      <c r="T35" s="131"/>
      <c r="U35" s="131"/>
    </row>
    <row r="36" spans="1:21" s="180" customFormat="1" ht="15" customHeight="1" x14ac:dyDescent="0.2">
      <c r="A36" s="238">
        <v>27</v>
      </c>
      <c r="B36" s="271" t="s">
        <v>196</v>
      </c>
      <c r="C36" s="272">
        <v>17</v>
      </c>
      <c r="D36" s="272">
        <v>18</v>
      </c>
      <c r="E36" s="272">
        <v>35</v>
      </c>
      <c r="F36" s="272">
        <v>17</v>
      </c>
      <c r="G36" s="273">
        <v>100</v>
      </c>
      <c r="H36" s="272">
        <v>18</v>
      </c>
      <c r="I36" s="273">
        <v>100</v>
      </c>
      <c r="J36" s="274">
        <v>35</v>
      </c>
      <c r="K36" s="197"/>
      <c r="L36" s="198"/>
      <c r="M36" s="131"/>
      <c r="N36" s="131"/>
      <c r="O36" s="131"/>
      <c r="P36" s="131"/>
      <c r="Q36" s="131"/>
      <c r="R36" s="131"/>
      <c r="S36" s="131"/>
      <c r="T36" s="131"/>
      <c r="U36" s="131"/>
    </row>
    <row r="37" spans="1:21" s="180" customFormat="1" ht="15" customHeight="1" x14ac:dyDescent="0.2">
      <c r="A37" s="238">
        <v>28</v>
      </c>
      <c r="B37" s="271" t="s">
        <v>202</v>
      </c>
      <c r="C37" s="272">
        <v>14</v>
      </c>
      <c r="D37" s="272">
        <v>15</v>
      </c>
      <c r="E37" s="272">
        <v>29</v>
      </c>
      <c r="F37" s="272">
        <v>14</v>
      </c>
      <c r="G37" s="273">
        <v>100</v>
      </c>
      <c r="H37" s="272">
        <v>15</v>
      </c>
      <c r="I37" s="273">
        <v>100</v>
      </c>
      <c r="J37" s="274">
        <v>29</v>
      </c>
      <c r="K37" s="197"/>
      <c r="L37" s="198"/>
      <c r="M37" s="131"/>
      <c r="N37" s="131"/>
      <c r="O37" s="131"/>
      <c r="P37" s="131"/>
      <c r="Q37" s="131"/>
      <c r="R37" s="131"/>
      <c r="S37" s="131"/>
      <c r="T37" s="131"/>
      <c r="U37" s="131"/>
    </row>
    <row r="38" spans="1:21" s="180" customFormat="1" ht="15" customHeight="1" x14ac:dyDescent="0.2">
      <c r="A38" s="238">
        <v>29</v>
      </c>
      <c r="B38" s="271" t="s">
        <v>203</v>
      </c>
      <c r="C38" s="272">
        <v>36</v>
      </c>
      <c r="D38" s="272">
        <v>27</v>
      </c>
      <c r="E38" s="272">
        <v>63</v>
      </c>
      <c r="F38" s="272">
        <v>36</v>
      </c>
      <c r="G38" s="273">
        <v>100</v>
      </c>
      <c r="H38" s="272">
        <v>27</v>
      </c>
      <c r="I38" s="273">
        <v>100</v>
      </c>
      <c r="J38" s="274">
        <v>63</v>
      </c>
      <c r="K38" s="197"/>
      <c r="L38" s="198"/>
      <c r="M38" s="131"/>
      <c r="N38" s="131"/>
      <c r="O38" s="131"/>
      <c r="P38" s="131"/>
      <c r="Q38" s="131"/>
      <c r="R38" s="131"/>
      <c r="S38" s="131"/>
      <c r="T38" s="131"/>
      <c r="U38" s="131"/>
    </row>
    <row r="39" spans="1:21" s="180" customFormat="1" ht="15" customHeight="1" x14ac:dyDescent="0.2">
      <c r="A39" s="238">
        <v>30</v>
      </c>
      <c r="B39" s="271" t="s">
        <v>204</v>
      </c>
      <c r="C39" s="272">
        <v>15</v>
      </c>
      <c r="D39" s="272">
        <v>17</v>
      </c>
      <c r="E39" s="272">
        <v>32</v>
      </c>
      <c r="F39" s="272">
        <v>15</v>
      </c>
      <c r="G39" s="273">
        <v>100</v>
      </c>
      <c r="H39" s="272">
        <v>17</v>
      </c>
      <c r="I39" s="273">
        <v>100</v>
      </c>
      <c r="J39" s="274">
        <v>32</v>
      </c>
      <c r="K39" s="197"/>
      <c r="L39" s="198"/>
      <c r="M39" s="131"/>
      <c r="N39" s="131"/>
      <c r="O39" s="131"/>
      <c r="P39" s="131"/>
      <c r="Q39" s="131"/>
      <c r="R39" s="131"/>
      <c r="S39" s="131"/>
      <c r="T39" s="131"/>
      <c r="U39" s="131"/>
    </row>
    <row r="40" spans="1:21" s="180" customFormat="1" ht="15" customHeight="1" x14ac:dyDescent="0.2">
      <c r="A40" s="238">
        <v>31</v>
      </c>
      <c r="B40" s="271" t="s">
        <v>205</v>
      </c>
      <c r="C40" s="272">
        <v>25</v>
      </c>
      <c r="D40" s="272">
        <v>20</v>
      </c>
      <c r="E40" s="272">
        <v>45</v>
      </c>
      <c r="F40" s="272">
        <v>25</v>
      </c>
      <c r="G40" s="273">
        <v>100</v>
      </c>
      <c r="H40" s="272">
        <v>20</v>
      </c>
      <c r="I40" s="273">
        <v>100</v>
      </c>
      <c r="J40" s="274">
        <v>45</v>
      </c>
      <c r="K40" s="197"/>
      <c r="L40" s="198"/>
      <c r="M40" s="131"/>
      <c r="N40" s="131"/>
      <c r="O40" s="131"/>
      <c r="P40" s="131"/>
      <c r="Q40" s="131"/>
      <c r="R40" s="131"/>
      <c r="S40" s="131"/>
      <c r="T40" s="131"/>
      <c r="U40" s="131"/>
    </row>
    <row r="41" spans="1:21" s="180" customFormat="1" ht="15" customHeight="1" x14ac:dyDescent="0.2">
      <c r="A41" s="238">
        <v>32</v>
      </c>
      <c r="B41" s="271" t="s">
        <v>206</v>
      </c>
      <c r="C41" s="272">
        <v>24</v>
      </c>
      <c r="D41" s="272">
        <v>34</v>
      </c>
      <c r="E41" s="272">
        <v>58</v>
      </c>
      <c r="F41" s="272">
        <v>24</v>
      </c>
      <c r="G41" s="273">
        <v>100</v>
      </c>
      <c r="H41" s="272">
        <v>34</v>
      </c>
      <c r="I41" s="273">
        <v>100</v>
      </c>
      <c r="J41" s="274">
        <v>58</v>
      </c>
      <c r="K41" s="197"/>
      <c r="L41" s="198"/>
      <c r="M41" s="131"/>
      <c r="N41" s="131"/>
      <c r="O41" s="131"/>
      <c r="P41" s="131"/>
      <c r="Q41" s="131"/>
      <c r="R41" s="131"/>
      <c r="S41" s="131"/>
      <c r="T41" s="131"/>
      <c r="U41" s="131"/>
    </row>
    <row r="42" spans="1:21" s="180" customFormat="1" ht="15" customHeight="1" x14ac:dyDescent="0.2">
      <c r="A42" s="238">
        <v>33</v>
      </c>
      <c r="B42" s="271" t="s">
        <v>207</v>
      </c>
      <c r="C42" s="272">
        <v>16</v>
      </c>
      <c r="D42" s="272">
        <v>23</v>
      </c>
      <c r="E42" s="272">
        <v>39</v>
      </c>
      <c r="F42" s="272">
        <v>16</v>
      </c>
      <c r="G42" s="273">
        <v>100</v>
      </c>
      <c r="H42" s="272">
        <v>23</v>
      </c>
      <c r="I42" s="273">
        <v>100</v>
      </c>
      <c r="J42" s="274">
        <v>39</v>
      </c>
      <c r="K42" s="197"/>
      <c r="L42" s="198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s="180" customFormat="1" ht="15" customHeight="1" x14ac:dyDescent="0.2">
      <c r="A43" s="238">
        <v>34</v>
      </c>
      <c r="B43" s="271" t="s">
        <v>208</v>
      </c>
      <c r="C43" s="272">
        <v>5</v>
      </c>
      <c r="D43" s="272">
        <v>18</v>
      </c>
      <c r="E43" s="272">
        <v>23</v>
      </c>
      <c r="F43" s="272">
        <v>5</v>
      </c>
      <c r="G43" s="273">
        <v>100</v>
      </c>
      <c r="H43" s="272">
        <v>18</v>
      </c>
      <c r="I43" s="273">
        <v>100</v>
      </c>
      <c r="J43" s="274">
        <v>23</v>
      </c>
      <c r="K43" s="197"/>
      <c r="L43" s="198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21" s="180" customFormat="1" ht="15" customHeight="1" x14ac:dyDescent="0.2">
      <c r="A44" s="238">
        <v>35</v>
      </c>
      <c r="B44" s="271" t="s">
        <v>209</v>
      </c>
      <c r="C44" s="272">
        <v>17</v>
      </c>
      <c r="D44" s="272">
        <v>22</v>
      </c>
      <c r="E44" s="272">
        <v>39</v>
      </c>
      <c r="F44" s="272">
        <v>16</v>
      </c>
      <c r="G44" s="273">
        <v>94.12</v>
      </c>
      <c r="H44" s="272">
        <v>21</v>
      </c>
      <c r="I44" s="273">
        <v>95.45</v>
      </c>
      <c r="J44" s="274">
        <v>37</v>
      </c>
      <c r="K44" s="197"/>
      <c r="L44" s="198"/>
      <c r="M44" s="131"/>
      <c r="N44" s="131"/>
      <c r="O44" s="131"/>
      <c r="P44" s="131"/>
      <c r="Q44" s="131"/>
      <c r="R44" s="131"/>
      <c r="S44" s="131"/>
      <c r="T44" s="131"/>
      <c r="U44" s="131"/>
    </row>
    <row r="45" spans="1:21" s="180" customFormat="1" ht="15" customHeight="1" x14ac:dyDescent="0.2">
      <c r="A45" s="238">
        <v>36</v>
      </c>
      <c r="B45" s="271" t="s">
        <v>210</v>
      </c>
      <c r="C45" s="272">
        <v>24</v>
      </c>
      <c r="D45" s="272">
        <v>29</v>
      </c>
      <c r="E45" s="272">
        <v>53</v>
      </c>
      <c r="F45" s="272">
        <v>24</v>
      </c>
      <c r="G45" s="273">
        <v>100</v>
      </c>
      <c r="H45" s="272">
        <v>29</v>
      </c>
      <c r="I45" s="273">
        <v>100</v>
      </c>
      <c r="J45" s="274">
        <v>53</v>
      </c>
      <c r="K45" s="197"/>
      <c r="L45" s="198"/>
      <c r="M45" s="131"/>
      <c r="N45" s="131"/>
      <c r="O45" s="131"/>
      <c r="P45" s="131"/>
      <c r="Q45" s="131"/>
      <c r="R45" s="131"/>
      <c r="S45" s="131"/>
      <c r="T45" s="131"/>
      <c r="U45" s="131"/>
    </row>
    <row r="46" spans="1:21" s="180" customFormat="1" ht="15" customHeight="1" x14ac:dyDescent="0.2">
      <c r="A46" s="238">
        <v>37</v>
      </c>
      <c r="B46" s="271" t="s">
        <v>212</v>
      </c>
      <c r="C46" s="272">
        <v>17</v>
      </c>
      <c r="D46" s="272">
        <v>14</v>
      </c>
      <c r="E46" s="272">
        <v>31</v>
      </c>
      <c r="F46" s="272">
        <v>17</v>
      </c>
      <c r="G46" s="273">
        <v>100</v>
      </c>
      <c r="H46" s="272">
        <v>14</v>
      </c>
      <c r="I46" s="273">
        <v>100</v>
      </c>
      <c r="J46" s="274">
        <v>31</v>
      </c>
      <c r="K46" s="197"/>
      <c r="L46" s="198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21" s="180" customFormat="1" ht="15" customHeight="1" x14ac:dyDescent="0.2">
      <c r="A47" s="238">
        <v>38</v>
      </c>
      <c r="B47" s="271" t="s">
        <v>215</v>
      </c>
      <c r="C47" s="272">
        <v>5</v>
      </c>
      <c r="D47" s="272">
        <v>6</v>
      </c>
      <c r="E47" s="272">
        <v>11</v>
      </c>
      <c r="F47" s="272">
        <v>5</v>
      </c>
      <c r="G47" s="273">
        <v>100</v>
      </c>
      <c r="H47" s="272">
        <v>6</v>
      </c>
      <c r="I47" s="273">
        <v>100</v>
      </c>
      <c r="J47" s="274">
        <v>11</v>
      </c>
      <c r="K47" s="197"/>
      <c r="L47" s="198"/>
      <c r="M47" s="131"/>
      <c r="N47" s="131"/>
      <c r="O47" s="131"/>
      <c r="P47" s="131"/>
      <c r="Q47" s="131"/>
      <c r="R47" s="131"/>
      <c r="S47" s="131"/>
      <c r="T47" s="131"/>
      <c r="U47" s="131"/>
    </row>
    <row r="48" spans="1:21" s="180" customFormat="1" ht="15" customHeight="1" x14ac:dyDescent="0.2">
      <c r="A48" s="238">
        <v>39</v>
      </c>
      <c r="B48" s="271" t="s">
        <v>216</v>
      </c>
      <c r="C48" s="272">
        <v>14</v>
      </c>
      <c r="D48" s="272">
        <v>2</v>
      </c>
      <c r="E48" s="272">
        <v>16</v>
      </c>
      <c r="F48" s="272">
        <v>14</v>
      </c>
      <c r="G48" s="273">
        <v>100</v>
      </c>
      <c r="H48" s="272">
        <v>2</v>
      </c>
      <c r="I48" s="273">
        <v>100</v>
      </c>
      <c r="J48" s="274">
        <v>16</v>
      </c>
      <c r="K48" s="197"/>
      <c r="L48" s="198"/>
      <c r="M48" s="131"/>
      <c r="N48" s="131"/>
      <c r="O48" s="131"/>
      <c r="P48" s="131"/>
      <c r="Q48" s="131"/>
      <c r="R48" s="131"/>
      <c r="S48" s="131"/>
      <c r="T48" s="131"/>
      <c r="U48" s="131"/>
    </row>
    <row r="49" spans="1:21" s="180" customFormat="1" ht="15" customHeight="1" x14ac:dyDescent="0.2">
      <c r="A49" s="238">
        <v>40</v>
      </c>
      <c r="B49" s="271" t="s">
        <v>217</v>
      </c>
      <c r="C49" s="272">
        <v>19</v>
      </c>
      <c r="D49" s="272">
        <v>21</v>
      </c>
      <c r="E49" s="272">
        <v>40</v>
      </c>
      <c r="F49" s="272">
        <v>19</v>
      </c>
      <c r="G49" s="273">
        <v>100</v>
      </c>
      <c r="H49" s="272">
        <v>20</v>
      </c>
      <c r="I49" s="273">
        <v>95.24</v>
      </c>
      <c r="J49" s="274">
        <v>39</v>
      </c>
      <c r="K49" s="197"/>
      <c r="L49" s="198"/>
      <c r="M49" s="131"/>
      <c r="N49" s="131"/>
      <c r="O49" s="131"/>
      <c r="P49" s="131"/>
      <c r="Q49" s="131"/>
      <c r="R49" s="131"/>
      <c r="S49" s="131"/>
      <c r="T49" s="131"/>
      <c r="U49" s="131"/>
    </row>
    <row r="50" spans="1:21" s="180" customFormat="1" ht="15" customHeight="1" x14ac:dyDescent="0.2">
      <c r="A50" s="238">
        <v>41</v>
      </c>
      <c r="B50" s="271" t="s">
        <v>218</v>
      </c>
      <c r="C50" s="272">
        <v>10</v>
      </c>
      <c r="D50" s="272">
        <v>26</v>
      </c>
      <c r="E50" s="272">
        <v>36</v>
      </c>
      <c r="F50" s="272">
        <v>10</v>
      </c>
      <c r="G50" s="273">
        <v>100</v>
      </c>
      <c r="H50" s="272">
        <v>26</v>
      </c>
      <c r="I50" s="273">
        <v>100</v>
      </c>
      <c r="J50" s="274">
        <v>36</v>
      </c>
      <c r="K50" s="197"/>
      <c r="L50" s="198"/>
      <c r="M50" s="131"/>
      <c r="N50" s="131"/>
      <c r="O50" s="131"/>
      <c r="P50" s="131"/>
      <c r="Q50" s="131"/>
      <c r="R50" s="131"/>
      <c r="S50" s="131"/>
      <c r="T50" s="131"/>
      <c r="U50" s="131"/>
    </row>
    <row r="51" spans="1:21" s="180" customFormat="1" ht="15" customHeight="1" x14ac:dyDescent="0.2">
      <c r="A51" s="238">
        <v>42</v>
      </c>
      <c r="B51" s="271" t="s">
        <v>220</v>
      </c>
      <c r="C51" s="272">
        <v>18</v>
      </c>
      <c r="D51" s="272">
        <v>13</v>
      </c>
      <c r="E51" s="272">
        <v>31</v>
      </c>
      <c r="F51" s="272">
        <v>18</v>
      </c>
      <c r="G51" s="273">
        <v>100</v>
      </c>
      <c r="H51" s="272">
        <v>13</v>
      </c>
      <c r="I51" s="273">
        <v>100</v>
      </c>
      <c r="J51" s="274">
        <v>31</v>
      </c>
      <c r="K51" s="197"/>
      <c r="L51" s="198"/>
      <c r="M51" s="131"/>
      <c r="N51" s="131"/>
      <c r="O51" s="131"/>
      <c r="P51" s="131"/>
      <c r="Q51" s="131"/>
      <c r="R51" s="131"/>
      <c r="S51" s="131"/>
      <c r="T51" s="131"/>
      <c r="U51" s="131"/>
    </row>
    <row r="52" spans="1:21" s="180" customFormat="1" ht="15" customHeight="1" x14ac:dyDescent="0.2">
      <c r="A52" s="466" t="s">
        <v>60</v>
      </c>
      <c r="B52" s="467"/>
      <c r="C52" s="92">
        <f>IFERROR(SUM(C10:C51),"NIL")</f>
        <v>854</v>
      </c>
      <c r="D52" s="92">
        <f>IFERROR(SUM(D10:D51),"")</f>
        <v>781</v>
      </c>
      <c r="E52" s="92">
        <f>IFERROR(SUM(E10:E51),"")</f>
        <v>1635</v>
      </c>
      <c r="F52" s="92">
        <f>IFERROR(SUM(F10:F51),"")</f>
        <v>853</v>
      </c>
      <c r="G52" s="275">
        <f>IFERROR(IF(C52&gt;0,ROUND((F52/C52)*100,2),0),"")</f>
        <v>99.88</v>
      </c>
      <c r="H52" s="92">
        <f>IFERROR(SUM(H10:H51),"")</f>
        <v>776</v>
      </c>
      <c r="I52" s="275">
        <f>IFERROR(IF(D52&gt;0,ROUND((H52/D52)*100,2),0),"")</f>
        <v>99.36</v>
      </c>
      <c r="J52" s="276">
        <f>IFERROR(SUM(J10:J51),"")</f>
        <v>1629</v>
      </c>
      <c r="K52" s="197"/>
      <c r="L52" s="198"/>
      <c r="M52" s="131"/>
      <c r="N52" s="131"/>
      <c r="O52" s="131"/>
      <c r="P52" s="131"/>
      <c r="Q52" s="131"/>
      <c r="R52" s="131"/>
      <c r="S52" s="131"/>
      <c r="T52" s="131"/>
      <c r="U52" s="131"/>
    </row>
    <row r="53" spans="1:21" ht="20.100000000000001" customHeight="1" x14ac:dyDescent="0.2">
      <c r="A53" s="450" t="s">
        <v>160</v>
      </c>
      <c r="B53" s="451"/>
      <c r="C53" s="451"/>
      <c r="D53" s="451"/>
      <c r="E53" s="451"/>
      <c r="F53" s="451"/>
      <c r="G53" s="451"/>
      <c r="H53" s="451"/>
      <c r="I53" s="451"/>
      <c r="J53" s="452"/>
      <c r="K53" s="178"/>
      <c r="L53" s="134"/>
      <c r="M53" s="134"/>
      <c r="N53" s="134"/>
      <c r="O53" s="134"/>
      <c r="P53" s="134"/>
      <c r="Q53" s="134"/>
      <c r="R53" s="134"/>
      <c r="S53" s="134"/>
      <c r="T53" s="134"/>
      <c r="U53" s="131"/>
    </row>
    <row r="54" spans="1:21" s="180" customFormat="1" ht="20.100000000000001" customHeight="1" x14ac:dyDescent="0.2">
      <c r="A54" s="262"/>
      <c r="B54" s="182" t="s">
        <v>554</v>
      </c>
      <c r="C54" s="263"/>
      <c r="D54" s="263"/>
      <c r="E54" s="263"/>
      <c r="F54" s="263"/>
      <c r="G54" s="263"/>
      <c r="H54" s="263"/>
      <c r="I54" s="263"/>
      <c r="J54" s="264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</row>
    <row r="55" spans="1:21" s="180" customFormat="1" ht="20.100000000000001" customHeight="1" x14ac:dyDescent="0.2">
      <c r="A55" s="453">
        <v>43251</v>
      </c>
      <c r="B55" s="454"/>
      <c r="C55" s="454"/>
      <c r="D55" s="454"/>
      <c r="E55" s="454"/>
      <c r="F55" s="454"/>
      <c r="G55" s="454"/>
      <c r="H55" s="454"/>
      <c r="I55" s="454"/>
      <c r="J55" s="455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</row>
    <row r="56" spans="1:21" s="180" customFormat="1" ht="20.100000000000001" customHeight="1" x14ac:dyDescent="0.2">
      <c r="A56" s="262"/>
      <c r="B56" s="181" t="s">
        <v>555</v>
      </c>
      <c r="C56" s="263"/>
      <c r="D56" s="263"/>
      <c r="E56" s="263"/>
      <c r="F56" s="263"/>
      <c r="G56" s="263"/>
      <c r="H56" s="263"/>
      <c r="I56" s="263"/>
      <c r="J56" s="268"/>
      <c r="K56" s="184"/>
      <c r="L56" s="184"/>
      <c r="M56" s="184"/>
      <c r="N56" s="184"/>
      <c r="O56" s="179"/>
      <c r="P56" s="179"/>
      <c r="Q56" s="179"/>
      <c r="R56" s="179"/>
      <c r="S56" s="179"/>
      <c r="T56" s="179"/>
      <c r="U56" s="179"/>
    </row>
    <row r="57" spans="1:21" s="180" customFormat="1" ht="20.100000000000001" customHeight="1" thickBot="1" x14ac:dyDescent="0.25">
      <c r="A57" s="456"/>
      <c r="B57" s="457"/>
      <c r="C57" s="457"/>
      <c r="D57" s="457"/>
      <c r="E57" s="457"/>
      <c r="F57" s="457"/>
      <c r="G57" s="457"/>
      <c r="H57" s="457"/>
      <c r="I57" s="457"/>
      <c r="J57" s="458"/>
      <c r="K57" s="184"/>
      <c r="L57" s="184"/>
      <c r="M57" s="184"/>
      <c r="N57" s="184"/>
      <c r="O57" s="179"/>
      <c r="P57" s="179"/>
      <c r="Q57" s="179"/>
      <c r="R57" s="179"/>
      <c r="S57" s="179"/>
      <c r="T57" s="179"/>
      <c r="U57" s="179"/>
    </row>
    <row r="58" spans="1:21" ht="24.95" customHeight="1" x14ac:dyDescent="0.2">
      <c r="A58" s="134"/>
      <c r="B58" s="134"/>
      <c r="C58" s="134"/>
      <c r="D58" s="134"/>
      <c r="E58" s="134"/>
      <c r="F58" s="134"/>
      <c r="G58" s="134"/>
      <c r="H58" s="134"/>
      <c r="I58" s="134"/>
      <c r="J58" s="172"/>
      <c r="K58" s="185"/>
      <c r="L58" s="185"/>
      <c r="M58" s="185"/>
      <c r="N58" s="185"/>
      <c r="O58" s="134"/>
      <c r="P58" s="134"/>
      <c r="Q58" s="134"/>
      <c r="R58" s="134"/>
      <c r="S58" s="134"/>
      <c r="T58" s="134"/>
      <c r="U58" s="131"/>
    </row>
    <row r="59" spans="1:21" ht="24.95" customHeight="1" x14ac:dyDescent="0.2">
      <c r="A59" s="134"/>
      <c r="B59" s="134"/>
      <c r="C59" s="131"/>
      <c r="D59" s="131"/>
      <c r="E59" s="131"/>
      <c r="F59" s="131"/>
      <c r="G59" s="131"/>
      <c r="H59" s="131"/>
      <c r="I59" s="131"/>
      <c r="J59" s="134"/>
      <c r="K59" s="134"/>
      <c r="L59" s="134"/>
      <c r="M59" s="131"/>
      <c r="N59" s="134"/>
      <c r="O59" s="134"/>
      <c r="P59" s="134"/>
      <c r="Q59" s="134"/>
      <c r="R59" s="134"/>
      <c r="S59" s="134"/>
      <c r="T59" s="134"/>
      <c r="U59" s="131"/>
    </row>
    <row r="60" spans="1:21" ht="24.95" customHeight="1" x14ac:dyDescent="0.2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</row>
    <row r="61" spans="1:21" ht="24.95" customHeight="1" x14ac:dyDescent="0.2">
      <c r="A61" s="134"/>
      <c r="B61" s="134"/>
      <c r="C61" s="172"/>
      <c r="D61" s="172"/>
      <c r="E61" s="172"/>
      <c r="F61" s="172"/>
      <c r="G61" s="172"/>
      <c r="H61" s="172"/>
      <c r="I61" s="172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</row>
    <row r="62" spans="1:21" ht="24.95" customHeight="1" x14ac:dyDescent="0.2">
      <c r="A62" s="134"/>
      <c r="B62" s="134"/>
      <c r="C62" s="172"/>
      <c r="D62" s="172"/>
      <c r="E62" s="172"/>
      <c r="F62" s="172"/>
      <c r="G62" s="172"/>
      <c r="H62" s="172"/>
      <c r="I62" s="172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</row>
    <row r="63" spans="1:21" ht="24.95" customHeight="1" x14ac:dyDescent="0.2">
      <c r="A63" s="134"/>
      <c r="B63" s="134"/>
      <c r="C63" s="172"/>
      <c r="D63" s="172"/>
      <c r="E63" s="172"/>
      <c r="F63" s="172"/>
      <c r="G63" s="172"/>
      <c r="H63" s="172"/>
      <c r="I63" s="172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</row>
    <row r="64" spans="1:21" ht="24.95" customHeight="1" x14ac:dyDescent="0.2">
      <c r="A64" s="134"/>
      <c r="B64" s="186"/>
      <c r="C64" s="172"/>
      <c r="D64" s="172"/>
      <c r="E64" s="172"/>
      <c r="F64" s="172"/>
      <c r="G64" s="172"/>
      <c r="H64" s="172"/>
      <c r="I64" s="172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</row>
    <row r="65" spans="1:21" ht="24.95" customHeight="1" x14ac:dyDescent="0.2">
      <c r="A65" s="134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87"/>
      <c r="N65" s="187"/>
      <c r="O65" s="187"/>
      <c r="P65" s="188"/>
      <c r="Q65" s="187"/>
      <c r="R65" s="187"/>
      <c r="S65" s="187"/>
      <c r="T65" s="189"/>
      <c r="U65" s="189"/>
    </row>
    <row r="66" spans="1:21" ht="24.95" customHeight="1" x14ac:dyDescent="0.2">
      <c r="A66" s="134"/>
      <c r="B66" s="188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8"/>
      <c r="Q66" s="187"/>
      <c r="R66" s="187"/>
      <c r="S66" s="187"/>
      <c r="T66" s="189"/>
      <c r="U66" s="189"/>
    </row>
    <row r="67" spans="1:21" ht="24.95" customHeight="1" x14ac:dyDescent="0.2">
      <c r="A67" s="134"/>
      <c r="B67" s="188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8"/>
      <c r="Q67" s="187"/>
      <c r="R67" s="187"/>
      <c r="S67" s="187"/>
      <c r="T67" s="189"/>
      <c r="U67" s="189"/>
    </row>
    <row r="68" spans="1:21" ht="24.95" customHeight="1" x14ac:dyDescent="0.2">
      <c r="A68" s="134"/>
      <c r="B68" s="188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8"/>
      <c r="Q68" s="187"/>
      <c r="R68" s="187"/>
      <c r="S68" s="187"/>
      <c r="T68" s="189"/>
      <c r="U68" s="189"/>
    </row>
    <row r="69" spans="1:21" ht="24.95" customHeight="1" x14ac:dyDescent="0.2">
      <c r="A69" s="134"/>
      <c r="B69" s="188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8"/>
      <c r="Q69" s="187"/>
      <c r="R69" s="187"/>
      <c r="S69" s="187"/>
      <c r="T69" s="189"/>
      <c r="U69" s="189"/>
    </row>
    <row r="1051" spans="1:19" ht="24.95" customHeight="1" x14ac:dyDescent="0.2">
      <c r="A1051" s="190"/>
      <c r="B1051" s="191"/>
      <c r="C1051" s="191"/>
      <c r="D1051" s="191"/>
      <c r="E1051" s="191"/>
      <c r="F1051" s="191"/>
      <c r="G1051" s="191"/>
      <c r="H1051" s="191"/>
      <c r="I1051" s="191"/>
      <c r="J1051" s="191"/>
      <c r="K1051" s="191"/>
      <c r="L1051" s="191"/>
      <c r="M1051" s="191"/>
      <c r="N1051" s="191"/>
      <c r="O1051" s="191"/>
      <c r="P1051" s="191"/>
      <c r="Q1051" s="191"/>
      <c r="R1051" s="191"/>
      <c r="S1051" s="191"/>
    </row>
    <row r="1052" spans="1:19" ht="24.95" customHeight="1" x14ac:dyDescent="0.2">
      <c r="A1052" s="192"/>
      <c r="B1052" s="191"/>
      <c r="C1052" s="191"/>
      <c r="D1052" s="191"/>
      <c r="E1052" s="191"/>
      <c r="F1052" s="191"/>
      <c r="G1052" s="191"/>
      <c r="H1052" s="191"/>
      <c r="I1052" s="191"/>
      <c r="J1052" s="191"/>
      <c r="K1052" s="191"/>
      <c r="L1052" s="191"/>
      <c r="M1052" s="191"/>
      <c r="N1052" s="191"/>
      <c r="O1052" s="191"/>
      <c r="P1052" s="191"/>
      <c r="Q1052" s="191"/>
      <c r="R1052" s="191"/>
      <c r="S1052" s="191"/>
    </row>
    <row r="1053" spans="1:19" ht="24.95" customHeight="1" x14ac:dyDescent="0.2">
      <c r="A1053" s="192"/>
      <c r="B1053" s="191"/>
      <c r="C1053" s="191"/>
      <c r="D1053" s="191"/>
      <c r="E1053" s="191"/>
      <c r="F1053" s="191"/>
      <c r="G1053" s="191"/>
      <c r="H1053" s="191"/>
      <c r="I1053" s="191"/>
      <c r="J1053" s="191"/>
      <c r="K1053" s="191"/>
      <c r="L1053" s="191"/>
      <c r="M1053" s="191"/>
      <c r="N1053" s="191"/>
      <c r="O1053" s="191"/>
      <c r="P1053" s="191"/>
      <c r="Q1053" s="191"/>
      <c r="R1053" s="191"/>
      <c r="S1053" s="191"/>
    </row>
    <row r="1054" spans="1:19" ht="24.95" customHeight="1" x14ac:dyDescent="0.2">
      <c r="A1054" s="192"/>
      <c r="B1054" s="191"/>
      <c r="C1054" s="191"/>
      <c r="D1054" s="191"/>
      <c r="E1054" s="191"/>
      <c r="F1054" s="191"/>
      <c r="G1054" s="191"/>
      <c r="H1054" s="191"/>
      <c r="I1054" s="191"/>
      <c r="J1054" s="191"/>
      <c r="K1054" s="191"/>
      <c r="L1054" s="191"/>
      <c r="M1054" s="191"/>
      <c r="N1054" s="191"/>
      <c r="O1054" s="191"/>
      <c r="P1054" s="191"/>
      <c r="Q1054" s="191"/>
      <c r="R1054" s="191"/>
      <c r="S1054" s="191"/>
    </row>
    <row r="1055" spans="1:19" ht="24.95" customHeight="1" x14ac:dyDescent="0.2">
      <c r="A1055" s="192"/>
      <c r="B1055" s="191"/>
      <c r="C1055" s="191"/>
      <c r="D1055" s="191"/>
      <c r="E1055" s="191"/>
      <c r="F1055" s="191"/>
      <c r="G1055" s="191"/>
      <c r="H1055" s="191"/>
      <c r="I1055" s="191"/>
      <c r="J1055" s="191"/>
      <c r="K1055" s="191"/>
      <c r="L1055" s="191"/>
      <c r="M1055" s="191"/>
      <c r="N1055" s="191"/>
      <c r="O1055" s="191"/>
      <c r="P1055" s="191"/>
      <c r="Q1055" s="191"/>
      <c r="R1055" s="191"/>
      <c r="S1055" s="191"/>
    </row>
    <row r="1056" spans="1:19" ht="24.95" customHeight="1" x14ac:dyDescent="0.2">
      <c r="A1056" s="192"/>
      <c r="B1056" s="191"/>
      <c r="C1056" s="191"/>
      <c r="D1056" s="191"/>
      <c r="E1056" s="191"/>
      <c r="F1056" s="191"/>
      <c r="G1056" s="191"/>
      <c r="H1056" s="191"/>
      <c r="I1056" s="191"/>
      <c r="J1056" s="191"/>
      <c r="K1056" s="191"/>
      <c r="L1056" s="191"/>
      <c r="M1056" s="191"/>
      <c r="N1056" s="191"/>
      <c r="O1056" s="191"/>
      <c r="P1056" s="191"/>
      <c r="Q1056" s="191"/>
      <c r="R1056" s="191"/>
      <c r="S1056" s="191"/>
    </row>
    <row r="1057" spans="1:19" ht="24.95" customHeight="1" x14ac:dyDescent="0.2">
      <c r="A1057" s="192"/>
      <c r="B1057" s="191"/>
      <c r="C1057" s="191"/>
      <c r="D1057" s="191"/>
      <c r="E1057" s="191"/>
      <c r="F1057" s="191"/>
      <c r="G1057" s="191"/>
      <c r="H1057" s="191"/>
      <c r="I1057" s="191"/>
      <c r="J1057" s="191"/>
      <c r="K1057" s="191"/>
      <c r="L1057" s="191"/>
      <c r="M1057" s="191"/>
      <c r="N1057" s="191"/>
      <c r="O1057" s="191"/>
      <c r="P1057" s="191"/>
      <c r="Q1057" s="191"/>
      <c r="R1057" s="191"/>
      <c r="S1057" s="191"/>
    </row>
    <row r="1058" spans="1:19" ht="24.95" customHeight="1" x14ac:dyDescent="0.2">
      <c r="A1058" s="192"/>
      <c r="B1058" s="191"/>
      <c r="C1058" s="191"/>
      <c r="D1058" s="191"/>
      <c r="E1058" s="191"/>
      <c r="F1058" s="191"/>
      <c r="G1058" s="191"/>
      <c r="H1058" s="191"/>
      <c r="I1058" s="191"/>
      <c r="J1058" s="191"/>
      <c r="K1058" s="191"/>
      <c r="L1058" s="191"/>
      <c r="M1058" s="191"/>
      <c r="N1058" s="191"/>
      <c r="O1058" s="191"/>
      <c r="P1058" s="191"/>
      <c r="Q1058" s="191"/>
      <c r="R1058" s="191"/>
      <c r="S1058" s="191"/>
    </row>
    <row r="1059" spans="1:19" ht="24.95" customHeight="1" x14ac:dyDescent="0.2">
      <c r="A1059" s="192"/>
      <c r="B1059" s="191"/>
      <c r="C1059" s="191"/>
      <c r="D1059" s="191"/>
      <c r="E1059" s="191"/>
      <c r="F1059" s="191"/>
      <c r="G1059" s="191"/>
      <c r="H1059" s="191"/>
      <c r="I1059" s="191"/>
      <c r="J1059" s="191"/>
      <c r="K1059" s="191"/>
      <c r="L1059" s="191"/>
      <c r="M1059" s="191"/>
      <c r="N1059" s="191"/>
      <c r="O1059" s="191"/>
      <c r="P1059" s="191"/>
      <c r="Q1059" s="191"/>
      <c r="R1059" s="191"/>
      <c r="S1059" s="191"/>
    </row>
    <row r="1060" spans="1:19" ht="24.95" customHeight="1" x14ac:dyDescent="0.2">
      <c r="A1060" s="192"/>
      <c r="B1060" s="191"/>
      <c r="C1060" s="191"/>
      <c r="D1060" s="191"/>
      <c r="E1060" s="191"/>
      <c r="F1060" s="191"/>
      <c r="G1060" s="191"/>
      <c r="H1060" s="191"/>
      <c r="I1060" s="191"/>
      <c r="J1060" s="191"/>
      <c r="K1060" s="191"/>
      <c r="L1060" s="191"/>
      <c r="M1060" s="191"/>
      <c r="N1060" s="191"/>
      <c r="O1060" s="191"/>
      <c r="P1060" s="191"/>
      <c r="Q1060" s="191"/>
      <c r="R1060" s="191"/>
      <c r="S1060" s="191"/>
    </row>
    <row r="1061" spans="1:19" ht="24.95" customHeight="1" x14ac:dyDescent="0.2">
      <c r="A1061" s="192"/>
      <c r="B1061" s="191"/>
      <c r="C1061" s="191"/>
      <c r="D1061" s="191"/>
      <c r="E1061" s="191"/>
      <c r="F1061" s="191"/>
      <c r="G1061" s="191"/>
      <c r="H1061" s="191"/>
      <c r="I1061" s="191"/>
      <c r="J1061" s="191"/>
      <c r="K1061" s="191"/>
      <c r="L1061" s="191"/>
      <c r="M1061" s="191"/>
      <c r="N1061" s="191"/>
      <c r="O1061" s="191"/>
      <c r="P1061" s="191"/>
      <c r="Q1061" s="191"/>
      <c r="R1061" s="191"/>
      <c r="S1061" s="191"/>
    </row>
    <row r="1062" spans="1:19" ht="24.95" customHeight="1" x14ac:dyDescent="0.2">
      <c r="A1062" s="192"/>
      <c r="B1062" s="191"/>
      <c r="C1062" s="191"/>
      <c r="D1062" s="191"/>
      <c r="E1062" s="191"/>
      <c r="F1062" s="191"/>
      <c r="G1062" s="191"/>
      <c r="H1062" s="191"/>
      <c r="I1062" s="191"/>
      <c r="J1062" s="191"/>
      <c r="K1062" s="191"/>
      <c r="L1062" s="191"/>
      <c r="M1062" s="191"/>
      <c r="N1062" s="191"/>
      <c r="O1062" s="191"/>
      <c r="P1062" s="191"/>
      <c r="Q1062" s="191"/>
      <c r="R1062" s="191"/>
      <c r="S1062" s="191"/>
    </row>
    <row r="1063" spans="1:19" ht="24.95" customHeight="1" x14ac:dyDescent="0.2">
      <c r="A1063" s="192"/>
      <c r="B1063" s="191"/>
      <c r="C1063" s="191"/>
      <c r="D1063" s="191"/>
      <c r="E1063" s="191"/>
      <c r="F1063" s="191"/>
      <c r="G1063" s="191"/>
      <c r="H1063" s="191"/>
      <c r="I1063" s="191"/>
      <c r="J1063" s="191"/>
      <c r="K1063" s="191"/>
      <c r="L1063" s="191"/>
      <c r="M1063" s="191"/>
      <c r="N1063" s="191"/>
      <c r="O1063" s="191"/>
      <c r="P1063" s="191"/>
      <c r="Q1063" s="191"/>
      <c r="R1063" s="191"/>
      <c r="S1063" s="191"/>
    </row>
    <row r="1064" spans="1:19" ht="24.95" customHeight="1" x14ac:dyDescent="0.2">
      <c r="A1064" s="192"/>
      <c r="B1064" s="191"/>
      <c r="C1064" s="191"/>
      <c r="D1064" s="191"/>
      <c r="E1064" s="191"/>
      <c r="F1064" s="191"/>
      <c r="G1064" s="191"/>
      <c r="H1064" s="191"/>
      <c r="I1064" s="191"/>
      <c r="J1064" s="191"/>
      <c r="K1064" s="191"/>
      <c r="L1064" s="191"/>
      <c r="M1064" s="191"/>
      <c r="N1064" s="191"/>
      <c r="O1064" s="191"/>
      <c r="P1064" s="191"/>
      <c r="Q1064" s="191"/>
      <c r="R1064" s="191"/>
      <c r="S1064" s="191"/>
    </row>
    <row r="1065" spans="1:19" ht="24.95" customHeight="1" x14ac:dyDescent="0.2">
      <c r="A1065" s="192"/>
      <c r="B1065" s="191"/>
      <c r="C1065" s="191"/>
      <c r="D1065" s="191"/>
      <c r="E1065" s="191"/>
      <c r="F1065" s="191"/>
      <c r="G1065" s="191"/>
      <c r="H1065" s="191"/>
      <c r="I1065" s="191"/>
      <c r="J1065" s="191"/>
      <c r="K1065" s="191"/>
      <c r="L1065" s="191"/>
      <c r="M1065" s="191"/>
      <c r="N1065" s="191"/>
      <c r="O1065" s="191"/>
      <c r="P1065" s="191"/>
      <c r="Q1065" s="191"/>
      <c r="R1065" s="191"/>
      <c r="S1065" s="191"/>
    </row>
    <row r="1066" spans="1:19" ht="24.95" customHeight="1" x14ac:dyDescent="0.2">
      <c r="A1066" s="192"/>
      <c r="B1066" s="191"/>
      <c r="C1066" s="191"/>
      <c r="D1066" s="191"/>
      <c r="E1066" s="191"/>
      <c r="F1066" s="191"/>
      <c r="G1066" s="191"/>
      <c r="H1066" s="191"/>
      <c r="I1066" s="191"/>
      <c r="J1066" s="191"/>
      <c r="K1066" s="191"/>
      <c r="L1066" s="191"/>
      <c r="M1066" s="191"/>
      <c r="N1066" s="191"/>
      <c r="O1066" s="191"/>
      <c r="P1066" s="191"/>
      <c r="Q1066" s="191"/>
      <c r="R1066" s="191"/>
      <c r="S1066" s="191"/>
    </row>
    <row r="1067" spans="1:19" ht="24.95" customHeight="1" x14ac:dyDescent="0.2">
      <c r="A1067" s="192"/>
      <c r="B1067" s="191"/>
      <c r="C1067" s="191"/>
      <c r="D1067" s="191"/>
      <c r="E1067" s="191"/>
      <c r="F1067" s="191"/>
      <c r="G1067" s="191"/>
      <c r="H1067" s="191"/>
      <c r="I1067" s="191"/>
      <c r="J1067" s="191"/>
      <c r="K1067" s="191"/>
      <c r="L1067" s="191"/>
      <c r="M1067" s="191"/>
      <c r="N1067" s="191"/>
      <c r="O1067" s="191"/>
      <c r="P1067" s="191"/>
      <c r="Q1067" s="191"/>
      <c r="R1067" s="191"/>
      <c r="S1067" s="191"/>
    </row>
    <row r="1068" spans="1:19" ht="24.95" customHeight="1" x14ac:dyDescent="0.2">
      <c r="A1068" s="192"/>
      <c r="B1068" s="191"/>
      <c r="C1068" s="191"/>
      <c r="D1068" s="191"/>
      <c r="E1068" s="191"/>
      <c r="F1068" s="191"/>
      <c r="G1068" s="191"/>
      <c r="H1068" s="191"/>
      <c r="I1068" s="191"/>
      <c r="J1068" s="191"/>
      <c r="K1068" s="191"/>
      <c r="L1068" s="191"/>
      <c r="M1068" s="191"/>
      <c r="N1068" s="191"/>
      <c r="O1068" s="191"/>
      <c r="P1068" s="191"/>
      <c r="Q1068" s="191"/>
      <c r="R1068" s="191"/>
      <c r="S1068" s="191"/>
    </row>
    <row r="1069" spans="1:19" ht="24.95" customHeight="1" x14ac:dyDescent="0.2">
      <c r="A1069" s="192"/>
      <c r="B1069" s="191"/>
      <c r="C1069" s="191"/>
      <c r="D1069" s="191"/>
      <c r="E1069" s="191"/>
      <c r="F1069" s="191"/>
      <c r="G1069" s="191"/>
      <c r="H1069" s="191"/>
      <c r="I1069" s="191"/>
      <c r="J1069" s="191"/>
      <c r="K1069" s="191"/>
      <c r="L1069" s="191"/>
      <c r="M1069" s="191"/>
      <c r="N1069" s="191"/>
      <c r="O1069" s="191"/>
      <c r="P1069" s="191"/>
      <c r="Q1069" s="191"/>
      <c r="R1069" s="191"/>
      <c r="S1069" s="191"/>
    </row>
    <row r="1070" spans="1:19" ht="24.95" customHeight="1" x14ac:dyDescent="0.2">
      <c r="A1070" s="192"/>
      <c r="B1070" s="191"/>
      <c r="C1070" s="191"/>
      <c r="D1070" s="191"/>
      <c r="E1070" s="191"/>
      <c r="F1070" s="191"/>
      <c r="G1070" s="191"/>
      <c r="H1070" s="191"/>
      <c r="I1070" s="191"/>
      <c r="J1070" s="191"/>
      <c r="K1070" s="191"/>
      <c r="L1070" s="191"/>
      <c r="M1070" s="191"/>
      <c r="N1070" s="191"/>
      <c r="O1070" s="191"/>
      <c r="P1070" s="191"/>
      <c r="Q1070" s="191"/>
      <c r="R1070" s="191"/>
      <c r="S1070" s="191"/>
    </row>
  </sheetData>
  <sheetProtection sheet="1" objects="1" scenarios="1"/>
  <mergeCells count="15">
    <mergeCell ref="A53:J53"/>
    <mergeCell ref="A55:J55"/>
    <mergeCell ref="A57:J57"/>
    <mergeCell ref="A7:J7"/>
    <mergeCell ref="A8:A9"/>
    <mergeCell ref="B8:B9"/>
    <mergeCell ref="C8:E8"/>
    <mergeCell ref="F8:J8"/>
    <mergeCell ref="A52:B52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6"/>
  <sheetViews>
    <sheetView showGridLines="0" zoomScaleNormal="100" workbookViewId="0">
      <pane xSplit="10" ySplit="9" topLeftCell="K49" activePane="bottomRight" state="frozen"/>
      <selection activeCell="A8" sqref="A8:A9"/>
      <selection pane="topRight" activeCell="A8" sqref="A8:A9"/>
      <selection pane="bottomLeft" activeCell="A8" sqref="A8:A9"/>
      <selection pane="bottomRight" activeCell="G9" sqref="G9"/>
    </sheetView>
  </sheetViews>
  <sheetFormatPr defaultRowHeight="24.95" customHeight="1" x14ac:dyDescent="0.2"/>
  <cols>
    <col min="1" max="1" width="3.7109375" style="193" bestFit="1" customWidth="1"/>
    <col min="2" max="2" width="30.7109375" style="194" customWidth="1"/>
    <col min="3" max="10" width="8.7109375" style="195" customWidth="1"/>
    <col min="11" max="11" width="4.140625" style="195" customWidth="1"/>
    <col min="12" max="15" width="10.7109375" style="195" customWidth="1"/>
    <col min="16" max="16" width="10.7109375" style="194" customWidth="1"/>
    <col min="17" max="19" width="10.7109375" style="195" customWidth="1"/>
    <col min="20" max="21" width="10.7109375" style="167" customWidth="1"/>
    <col min="22" max="24" width="25.7109375" style="167" customWidth="1"/>
    <col min="25" max="16384" width="9.140625" style="167"/>
  </cols>
  <sheetData>
    <row r="1" spans="1:21" ht="20.100000000000001" customHeight="1" x14ac:dyDescent="0.2">
      <c r="A1" s="437" t="s">
        <v>102</v>
      </c>
      <c r="B1" s="438"/>
      <c r="C1" s="438"/>
      <c r="D1" s="438"/>
      <c r="E1" s="438"/>
      <c r="F1" s="438"/>
      <c r="G1" s="438"/>
      <c r="H1" s="438"/>
      <c r="I1" s="438"/>
      <c r="J1" s="439"/>
      <c r="K1" s="143"/>
      <c r="L1" s="265"/>
      <c r="M1" s="265"/>
      <c r="N1" s="265"/>
      <c r="O1" s="121"/>
      <c r="P1" s="121"/>
      <c r="Q1" s="121"/>
      <c r="R1" s="121"/>
      <c r="S1" s="121"/>
      <c r="T1" s="121"/>
      <c r="U1" s="121"/>
    </row>
    <row r="2" spans="1:21" ht="20.100000000000001" customHeight="1" x14ac:dyDescent="0.2">
      <c r="A2" s="440" t="s">
        <v>157</v>
      </c>
      <c r="B2" s="441"/>
      <c r="C2" s="441"/>
      <c r="D2" s="441"/>
      <c r="E2" s="441"/>
      <c r="F2" s="441"/>
      <c r="G2" s="441"/>
      <c r="H2" s="441"/>
      <c r="I2" s="441"/>
      <c r="J2" s="442"/>
      <c r="K2" s="144"/>
      <c r="L2" s="265"/>
      <c r="M2" s="265"/>
      <c r="N2" s="265"/>
      <c r="O2" s="121"/>
      <c r="P2" s="121"/>
      <c r="Q2" s="121"/>
      <c r="R2" s="121"/>
      <c r="S2" s="121"/>
      <c r="T2" s="121"/>
      <c r="U2" s="121"/>
    </row>
    <row r="3" spans="1:21" ht="20.100000000000001" customHeight="1" x14ac:dyDescent="0.25">
      <c r="A3" s="443" t="s">
        <v>158</v>
      </c>
      <c r="B3" s="444"/>
      <c r="C3" s="444"/>
      <c r="D3" s="444"/>
      <c r="E3" s="444"/>
      <c r="F3" s="444"/>
      <c r="G3" s="444"/>
      <c r="H3" s="444"/>
      <c r="I3" s="444"/>
      <c r="J3" s="445"/>
      <c r="K3" s="168"/>
      <c r="L3" s="169"/>
      <c r="M3" s="170"/>
      <c r="N3" s="170"/>
      <c r="O3" s="123"/>
      <c r="P3" s="123"/>
      <c r="Q3" s="123"/>
      <c r="R3" s="123"/>
      <c r="S3" s="123"/>
      <c r="T3" s="123"/>
      <c r="U3" s="123"/>
    </row>
    <row r="4" spans="1:21" ht="9.9499999999999993" customHeight="1" x14ac:dyDescent="0.2">
      <c r="A4" s="446"/>
      <c r="B4" s="447"/>
      <c r="C4" s="447"/>
      <c r="D4" s="447"/>
      <c r="E4" s="447"/>
      <c r="F4" s="447"/>
      <c r="G4" s="447"/>
      <c r="H4" s="447"/>
      <c r="I4" s="447"/>
      <c r="J4" s="448"/>
      <c r="K4" s="146"/>
      <c r="L4" s="265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20.100000000000001" customHeight="1" x14ac:dyDescent="0.2">
      <c r="A5" s="449" t="s">
        <v>159</v>
      </c>
      <c r="B5" s="447"/>
      <c r="C5" s="447"/>
      <c r="D5" s="447"/>
      <c r="E5" s="447"/>
      <c r="F5" s="447"/>
      <c r="G5" s="447"/>
      <c r="H5" s="447"/>
      <c r="I5" s="447"/>
      <c r="J5" s="448"/>
      <c r="K5" s="147"/>
      <c r="L5" s="265"/>
      <c r="M5" s="265"/>
      <c r="N5" s="265"/>
      <c r="O5" s="121"/>
      <c r="P5" s="121"/>
      <c r="Q5" s="121"/>
      <c r="R5" s="121"/>
      <c r="S5" s="121"/>
      <c r="T5" s="121"/>
      <c r="U5" s="121"/>
    </row>
    <row r="6" spans="1:21" ht="20.100000000000001" customHeight="1" x14ac:dyDescent="0.2">
      <c r="A6" s="434" t="s">
        <v>139</v>
      </c>
      <c r="B6" s="435"/>
      <c r="C6" s="435"/>
      <c r="D6" s="435"/>
      <c r="E6" s="435"/>
      <c r="F6" s="435"/>
      <c r="G6" s="435"/>
      <c r="H6" s="435"/>
      <c r="I6" s="435"/>
      <c r="J6" s="436"/>
      <c r="K6" s="148"/>
      <c r="L6" s="266"/>
      <c r="M6" s="266"/>
      <c r="N6" s="266"/>
      <c r="O6" s="121"/>
      <c r="P6" s="121"/>
      <c r="Q6" s="121"/>
      <c r="R6" s="121"/>
      <c r="S6" s="121"/>
      <c r="T6" s="121"/>
      <c r="U6" s="121"/>
    </row>
    <row r="7" spans="1:21" ht="9.9499999999999993" customHeight="1" x14ac:dyDescent="0.2">
      <c r="A7" s="459"/>
      <c r="B7" s="447"/>
      <c r="C7" s="447"/>
      <c r="D7" s="447"/>
      <c r="E7" s="447"/>
      <c r="F7" s="447"/>
      <c r="G7" s="447"/>
      <c r="H7" s="447"/>
      <c r="I7" s="447"/>
      <c r="J7" s="448"/>
      <c r="K7" s="261"/>
      <c r="L7" s="265"/>
      <c r="M7" s="265"/>
      <c r="N7" s="265"/>
      <c r="O7" s="265"/>
      <c r="P7" s="265"/>
      <c r="Q7" s="265"/>
      <c r="R7" s="265"/>
      <c r="S7" s="265"/>
      <c r="T7" s="265"/>
      <c r="U7" s="265"/>
    </row>
    <row r="8" spans="1:21" s="180" customFormat="1" ht="15" customHeight="1" x14ac:dyDescent="0.2">
      <c r="A8" s="460" t="s">
        <v>134</v>
      </c>
      <c r="B8" s="462" t="s">
        <v>32</v>
      </c>
      <c r="C8" s="464" t="s">
        <v>96</v>
      </c>
      <c r="D8" s="464"/>
      <c r="E8" s="464"/>
      <c r="F8" s="464" t="s">
        <v>21</v>
      </c>
      <c r="G8" s="464"/>
      <c r="H8" s="464"/>
      <c r="I8" s="464"/>
      <c r="J8" s="465"/>
      <c r="K8" s="196"/>
      <c r="L8" s="129"/>
      <c r="M8" s="131"/>
      <c r="N8" s="131"/>
      <c r="O8" s="131"/>
      <c r="P8" s="131"/>
      <c r="Q8" s="131"/>
      <c r="R8" s="131"/>
      <c r="S8" s="131"/>
      <c r="T8" s="131"/>
      <c r="U8" s="131"/>
    </row>
    <row r="9" spans="1:21" s="180" customFormat="1" ht="15" customHeight="1" x14ac:dyDescent="0.2">
      <c r="A9" s="461"/>
      <c r="B9" s="463"/>
      <c r="C9" s="269" t="s">
        <v>97</v>
      </c>
      <c r="D9" s="269" t="s">
        <v>98</v>
      </c>
      <c r="E9" s="269" t="s">
        <v>99</v>
      </c>
      <c r="F9" s="269" t="s">
        <v>97</v>
      </c>
      <c r="G9" s="269" t="s">
        <v>28</v>
      </c>
      <c r="H9" s="269" t="s">
        <v>98</v>
      </c>
      <c r="I9" s="269" t="s">
        <v>28</v>
      </c>
      <c r="J9" s="270" t="s">
        <v>99</v>
      </c>
      <c r="K9" s="196"/>
      <c r="L9" s="129"/>
      <c r="M9" s="131"/>
      <c r="N9" s="131"/>
      <c r="O9" s="131"/>
      <c r="P9" s="131"/>
      <c r="Q9" s="131"/>
      <c r="R9" s="131"/>
      <c r="S9" s="131"/>
      <c r="T9" s="131"/>
      <c r="U9" s="131"/>
    </row>
    <row r="10" spans="1:21" s="180" customFormat="1" ht="15" customHeight="1" x14ac:dyDescent="0.2">
      <c r="A10" s="238">
        <v>1</v>
      </c>
      <c r="B10" s="271" t="s">
        <v>166</v>
      </c>
      <c r="C10" s="272">
        <v>30</v>
      </c>
      <c r="D10" s="272">
        <v>15</v>
      </c>
      <c r="E10" s="272">
        <v>45</v>
      </c>
      <c r="F10" s="272">
        <v>28</v>
      </c>
      <c r="G10" s="273">
        <v>93.33</v>
      </c>
      <c r="H10" s="272">
        <v>15</v>
      </c>
      <c r="I10" s="273">
        <v>100</v>
      </c>
      <c r="J10" s="274">
        <v>43</v>
      </c>
      <c r="K10" s="197"/>
      <c r="L10" s="198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21" s="180" customFormat="1" ht="15" customHeight="1" x14ac:dyDescent="0.2">
      <c r="A11" s="238">
        <v>2</v>
      </c>
      <c r="B11" s="271" t="s">
        <v>167</v>
      </c>
      <c r="C11" s="272">
        <v>13</v>
      </c>
      <c r="D11" s="272">
        <v>8</v>
      </c>
      <c r="E11" s="272">
        <v>21</v>
      </c>
      <c r="F11" s="272">
        <v>13</v>
      </c>
      <c r="G11" s="273">
        <v>100</v>
      </c>
      <c r="H11" s="272">
        <v>8</v>
      </c>
      <c r="I11" s="273">
        <v>100</v>
      </c>
      <c r="J11" s="274">
        <v>21</v>
      </c>
      <c r="K11" s="197"/>
      <c r="L11" s="198"/>
      <c r="M11" s="131"/>
      <c r="N11" s="131"/>
      <c r="O11" s="131"/>
      <c r="P11" s="131"/>
      <c r="Q11" s="131"/>
      <c r="R11" s="131"/>
      <c r="S11" s="131"/>
      <c r="T11" s="131"/>
      <c r="U11" s="131"/>
    </row>
    <row r="12" spans="1:21" s="180" customFormat="1" ht="15" customHeight="1" x14ac:dyDescent="0.2">
      <c r="A12" s="238">
        <v>3</v>
      </c>
      <c r="B12" s="271" t="s">
        <v>168</v>
      </c>
      <c r="C12" s="272">
        <v>24</v>
      </c>
      <c r="D12" s="272">
        <v>11</v>
      </c>
      <c r="E12" s="272">
        <v>35</v>
      </c>
      <c r="F12" s="272">
        <v>24</v>
      </c>
      <c r="G12" s="273">
        <v>100</v>
      </c>
      <c r="H12" s="272">
        <v>9</v>
      </c>
      <c r="I12" s="273">
        <v>81.819999999999993</v>
      </c>
      <c r="J12" s="274">
        <v>33</v>
      </c>
      <c r="K12" s="197"/>
      <c r="L12" s="198"/>
      <c r="M12" s="131"/>
      <c r="N12" s="131"/>
      <c r="O12" s="131"/>
      <c r="P12" s="131"/>
      <c r="Q12" s="131"/>
      <c r="R12" s="131"/>
      <c r="S12" s="131"/>
      <c r="T12" s="131"/>
      <c r="U12" s="131"/>
    </row>
    <row r="13" spans="1:21" s="180" customFormat="1" ht="15" customHeight="1" x14ac:dyDescent="0.2">
      <c r="A13" s="238">
        <v>4</v>
      </c>
      <c r="B13" s="271" t="s">
        <v>170</v>
      </c>
      <c r="C13" s="272">
        <v>5</v>
      </c>
      <c r="D13" s="272">
        <v>5</v>
      </c>
      <c r="E13" s="272">
        <v>10</v>
      </c>
      <c r="F13" s="272">
        <v>5</v>
      </c>
      <c r="G13" s="273">
        <v>100</v>
      </c>
      <c r="H13" s="272">
        <v>5</v>
      </c>
      <c r="I13" s="273">
        <v>100</v>
      </c>
      <c r="J13" s="274">
        <v>10</v>
      </c>
      <c r="K13" s="197"/>
      <c r="L13" s="198"/>
      <c r="M13" s="131"/>
      <c r="N13" s="131"/>
      <c r="O13" s="131"/>
      <c r="P13" s="131"/>
      <c r="Q13" s="131"/>
      <c r="R13" s="131"/>
      <c r="S13" s="131"/>
      <c r="T13" s="131"/>
      <c r="U13" s="131"/>
    </row>
    <row r="14" spans="1:21" s="180" customFormat="1" ht="15" customHeight="1" x14ac:dyDescent="0.2">
      <c r="A14" s="238">
        <v>5</v>
      </c>
      <c r="B14" s="271" t="s">
        <v>171</v>
      </c>
      <c r="C14" s="272">
        <v>6</v>
      </c>
      <c r="D14" s="272"/>
      <c r="E14" s="272">
        <v>6</v>
      </c>
      <c r="F14" s="272">
        <v>6</v>
      </c>
      <c r="G14" s="273">
        <v>100</v>
      </c>
      <c r="H14" s="272"/>
      <c r="I14" s="273"/>
      <c r="J14" s="274">
        <v>6</v>
      </c>
      <c r="K14" s="197"/>
      <c r="L14" s="198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 s="180" customFormat="1" ht="15" customHeight="1" x14ac:dyDescent="0.2">
      <c r="A15" s="238">
        <v>6</v>
      </c>
      <c r="B15" s="271" t="s">
        <v>172</v>
      </c>
      <c r="C15" s="272">
        <v>2</v>
      </c>
      <c r="D15" s="272">
        <v>5</v>
      </c>
      <c r="E15" s="272">
        <v>7</v>
      </c>
      <c r="F15" s="272">
        <v>2</v>
      </c>
      <c r="G15" s="273">
        <v>100</v>
      </c>
      <c r="H15" s="272">
        <v>5</v>
      </c>
      <c r="I15" s="273">
        <v>100</v>
      </c>
      <c r="J15" s="274">
        <v>7</v>
      </c>
      <c r="K15" s="197"/>
      <c r="L15" s="198"/>
      <c r="M15" s="131"/>
      <c r="N15" s="131"/>
      <c r="O15" s="131"/>
      <c r="P15" s="131"/>
      <c r="Q15" s="131"/>
      <c r="R15" s="131"/>
      <c r="S15" s="131"/>
      <c r="T15" s="131"/>
      <c r="U15" s="131"/>
    </row>
    <row r="16" spans="1:21" s="180" customFormat="1" ht="15" customHeight="1" x14ac:dyDescent="0.2">
      <c r="A16" s="238">
        <v>7</v>
      </c>
      <c r="B16" s="271" t="s">
        <v>173</v>
      </c>
      <c r="C16" s="272">
        <v>6</v>
      </c>
      <c r="D16" s="272">
        <v>8</v>
      </c>
      <c r="E16" s="272">
        <v>14</v>
      </c>
      <c r="F16" s="272">
        <v>6</v>
      </c>
      <c r="G16" s="273">
        <v>100</v>
      </c>
      <c r="H16" s="272">
        <v>8</v>
      </c>
      <c r="I16" s="273">
        <v>100</v>
      </c>
      <c r="J16" s="274">
        <v>14</v>
      </c>
      <c r="K16" s="197"/>
      <c r="L16" s="198"/>
      <c r="M16" s="131"/>
      <c r="N16" s="131"/>
      <c r="O16" s="131"/>
      <c r="P16" s="131"/>
      <c r="Q16" s="131"/>
      <c r="R16" s="131"/>
      <c r="S16" s="131"/>
      <c r="T16" s="131"/>
      <c r="U16" s="131"/>
    </row>
    <row r="17" spans="1:21" s="180" customFormat="1" ht="15" customHeight="1" x14ac:dyDescent="0.2">
      <c r="A17" s="238">
        <v>8</v>
      </c>
      <c r="B17" s="271" t="s">
        <v>175</v>
      </c>
      <c r="C17" s="272">
        <v>15</v>
      </c>
      <c r="D17" s="272">
        <v>23</v>
      </c>
      <c r="E17" s="272">
        <v>38</v>
      </c>
      <c r="F17" s="272">
        <v>15</v>
      </c>
      <c r="G17" s="273">
        <v>100</v>
      </c>
      <c r="H17" s="272">
        <v>21</v>
      </c>
      <c r="I17" s="273">
        <v>91.3</v>
      </c>
      <c r="J17" s="274">
        <v>36</v>
      </c>
      <c r="K17" s="197"/>
      <c r="L17" s="198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s="180" customFormat="1" ht="15" customHeight="1" x14ac:dyDescent="0.2">
      <c r="A18" s="238">
        <v>9</v>
      </c>
      <c r="B18" s="271" t="s">
        <v>177</v>
      </c>
      <c r="C18" s="272">
        <v>21</v>
      </c>
      <c r="D18" s="272">
        <v>25</v>
      </c>
      <c r="E18" s="272">
        <v>46</v>
      </c>
      <c r="F18" s="272">
        <v>21</v>
      </c>
      <c r="G18" s="273">
        <v>100</v>
      </c>
      <c r="H18" s="272">
        <v>25</v>
      </c>
      <c r="I18" s="273">
        <v>100</v>
      </c>
      <c r="J18" s="274">
        <v>46</v>
      </c>
      <c r="K18" s="197"/>
      <c r="L18" s="198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180" customFormat="1" ht="15" customHeight="1" x14ac:dyDescent="0.2">
      <c r="A19" s="238">
        <v>10</v>
      </c>
      <c r="B19" s="271" t="s">
        <v>178</v>
      </c>
      <c r="C19" s="272">
        <v>16</v>
      </c>
      <c r="D19" s="272">
        <v>16</v>
      </c>
      <c r="E19" s="272">
        <v>32</v>
      </c>
      <c r="F19" s="272">
        <v>16</v>
      </c>
      <c r="G19" s="273">
        <v>100</v>
      </c>
      <c r="H19" s="272">
        <v>15</v>
      </c>
      <c r="I19" s="273">
        <v>93.75</v>
      </c>
      <c r="J19" s="274">
        <v>31</v>
      </c>
      <c r="K19" s="197"/>
      <c r="L19" s="198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 s="180" customFormat="1" ht="15" customHeight="1" x14ac:dyDescent="0.2">
      <c r="A20" s="238">
        <v>11</v>
      </c>
      <c r="B20" s="271" t="s">
        <v>179</v>
      </c>
      <c r="C20" s="272">
        <v>18</v>
      </c>
      <c r="D20" s="272">
        <v>14</v>
      </c>
      <c r="E20" s="272">
        <v>32</v>
      </c>
      <c r="F20" s="272">
        <v>18</v>
      </c>
      <c r="G20" s="273">
        <v>100</v>
      </c>
      <c r="H20" s="272">
        <v>14</v>
      </c>
      <c r="I20" s="273">
        <v>100</v>
      </c>
      <c r="J20" s="274">
        <v>32</v>
      </c>
      <c r="K20" s="197"/>
      <c r="L20" s="198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 s="180" customFormat="1" ht="15" customHeight="1" x14ac:dyDescent="0.2">
      <c r="A21" s="238">
        <v>12</v>
      </c>
      <c r="B21" s="271" t="s">
        <v>180</v>
      </c>
      <c r="C21" s="272">
        <v>9</v>
      </c>
      <c r="D21" s="272">
        <v>9</v>
      </c>
      <c r="E21" s="272">
        <v>18</v>
      </c>
      <c r="F21" s="272">
        <v>9</v>
      </c>
      <c r="G21" s="273">
        <v>100</v>
      </c>
      <c r="H21" s="272">
        <v>9</v>
      </c>
      <c r="I21" s="273">
        <v>100</v>
      </c>
      <c r="J21" s="274">
        <v>18</v>
      </c>
      <c r="K21" s="197"/>
      <c r="L21" s="198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s="180" customFormat="1" ht="15" customHeight="1" x14ac:dyDescent="0.2">
      <c r="A22" s="238">
        <v>13</v>
      </c>
      <c r="B22" s="271" t="s">
        <v>181</v>
      </c>
      <c r="C22" s="272">
        <v>16</v>
      </c>
      <c r="D22" s="272">
        <v>7</v>
      </c>
      <c r="E22" s="272">
        <v>23</v>
      </c>
      <c r="F22" s="272">
        <v>16</v>
      </c>
      <c r="G22" s="273">
        <v>100</v>
      </c>
      <c r="H22" s="272">
        <v>6</v>
      </c>
      <c r="I22" s="273">
        <v>85.71</v>
      </c>
      <c r="J22" s="274">
        <v>22</v>
      </c>
      <c r="K22" s="197"/>
      <c r="L22" s="198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 s="180" customFormat="1" ht="15" customHeight="1" x14ac:dyDescent="0.2">
      <c r="A23" s="238">
        <v>14</v>
      </c>
      <c r="B23" s="271" t="s">
        <v>183</v>
      </c>
      <c r="C23" s="272">
        <v>6</v>
      </c>
      <c r="D23" s="272">
        <v>4</v>
      </c>
      <c r="E23" s="272">
        <v>10</v>
      </c>
      <c r="F23" s="272">
        <v>6</v>
      </c>
      <c r="G23" s="273">
        <v>100</v>
      </c>
      <c r="H23" s="272">
        <v>4</v>
      </c>
      <c r="I23" s="273">
        <v>100</v>
      </c>
      <c r="J23" s="274">
        <v>10</v>
      </c>
      <c r="K23" s="197"/>
      <c r="L23" s="198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s="180" customFormat="1" ht="15" customHeight="1" x14ac:dyDescent="0.2">
      <c r="A24" s="238">
        <v>15</v>
      </c>
      <c r="B24" s="271" t="s">
        <v>184</v>
      </c>
      <c r="C24" s="272">
        <v>10</v>
      </c>
      <c r="D24" s="272">
        <v>10</v>
      </c>
      <c r="E24" s="272">
        <v>20</v>
      </c>
      <c r="F24" s="272">
        <v>9</v>
      </c>
      <c r="G24" s="273">
        <v>90</v>
      </c>
      <c r="H24" s="272">
        <v>8</v>
      </c>
      <c r="I24" s="273">
        <v>80</v>
      </c>
      <c r="J24" s="274">
        <v>17</v>
      </c>
      <c r="K24" s="197"/>
      <c r="L24" s="198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s="180" customFormat="1" ht="15" customHeight="1" x14ac:dyDescent="0.2">
      <c r="A25" s="238">
        <v>16</v>
      </c>
      <c r="B25" s="271" t="s">
        <v>185</v>
      </c>
      <c r="C25" s="272">
        <v>17</v>
      </c>
      <c r="D25" s="272">
        <v>10</v>
      </c>
      <c r="E25" s="272">
        <v>27</v>
      </c>
      <c r="F25" s="272">
        <v>16</v>
      </c>
      <c r="G25" s="273">
        <v>94.12</v>
      </c>
      <c r="H25" s="272">
        <v>10</v>
      </c>
      <c r="I25" s="273">
        <v>100</v>
      </c>
      <c r="J25" s="274">
        <v>26</v>
      </c>
      <c r="K25" s="197"/>
      <c r="L25" s="198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 s="180" customFormat="1" ht="15" customHeight="1" x14ac:dyDescent="0.2">
      <c r="A26" s="238">
        <v>17</v>
      </c>
      <c r="B26" s="271" t="s">
        <v>186</v>
      </c>
      <c r="C26" s="272">
        <v>11</v>
      </c>
      <c r="D26" s="272">
        <v>11</v>
      </c>
      <c r="E26" s="272">
        <v>22</v>
      </c>
      <c r="F26" s="272">
        <v>11</v>
      </c>
      <c r="G26" s="273">
        <v>100</v>
      </c>
      <c r="H26" s="272">
        <v>11</v>
      </c>
      <c r="I26" s="273">
        <v>100</v>
      </c>
      <c r="J26" s="274">
        <v>22</v>
      </c>
      <c r="K26" s="197"/>
      <c r="L26" s="198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1:21" s="180" customFormat="1" ht="15" customHeight="1" x14ac:dyDescent="0.2">
      <c r="A27" s="238">
        <v>18</v>
      </c>
      <c r="B27" s="271" t="s">
        <v>187</v>
      </c>
      <c r="C27" s="272">
        <v>9</v>
      </c>
      <c r="D27" s="272">
        <v>24</v>
      </c>
      <c r="E27" s="272">
        <v>33</v>
      </c>
      <c r="F27" s="272">
        <v>9</v>
      </c>
      <c r="G27" s="273">
        <v>100</v>
      </c>
      <c r="H27" s="272">
        <v>24</v>
      </c>
      <c r="I27" s="273">
        <v>100</v>
      </c>
      <c r="J27" s="274">
        <v>33</v>
      </c>
      <c r="K27" s="197"/>
      <c r="L27" s="198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 s="180" customFormat="1" ht="15" customHeight="1" x14ac:dyDescent="0.2">
      <c r="A28" s="238">
        <v>19</v>
      </c>
      <c r="B28" s="271" t="s">
        <v>189</v>
      </c>
      <c r="C28" s="272">
        <v>12</v>
      </c>
      <c r="D28" s="272">
        <v>15</v>
      </c>
      <c r="E28" s="272">
        <v>27</v>
      </c>
      <c r="F28" s="272">
        <v>12</v>
      </c>
      <c r="G28" s="273">
        <v>100</v>
      </c>
      <c r="H28" s="272">
        <v>15</v>
      </c>
      <c r="I28" s="273">
        <v>100</v>
      </c>
      <c r="J28" s="274">
        <v>27</v>
      </c>
      <c r="K28" s="197"/>
      <c r="L28" s="198"/>
      <c r="M28" s="131"/>
      <c r="N28" s="131"/>
      <c r="O28" s="131"/>
      <c r="P28" s="131"/>
      <c r="Q28" s="131"/>
      <c r="R28" s="131"/>
      <c r="S28" s="131"/>
      <c r="T28" s="131"/>
      <c r="U28" s="131"/>
    </row>
    <row r="29" spans="1:21" s="180" customFormat="1" ht="15" customHeight="1" x14ac:dyDescent="0.2">
      <c r="A29" s="238">
        <v>20</v>
      </c>
      <c r="B29" s="271" t="s">
        <v>190</v>
      </c>
      <c r="C29" s="272">
        <v>15</v>
      </c>
      <c r="D29" s="272">
        <v>14</v>
      </c>
      <c r="E29" s="272">
        <v>29</v>
      </c>
      <c r="F29" s="272">
        <v>15</v>
      </c>
      <c r="G29" s="273">
        <v>100</v>
      </c>
      <c r="H29" s="272">
        <v>13</v>
      </c>
      <c r="I29" s="273">
        <v>92.86</v>
      </c>
      <c r="J29" s="274">
        <v>28</v>
      </c>
      <c r="K29" s="197"/>
      <c r="L29" s="198"/>
      <c r="M29" s="131"/>
      <c r="N29" s="131"/>
      <c r="O29" s="131"/>
      <c r="P29" s="131"/>
      <c r="Q29" s="131"/>
      <c r="R29" s="131"/>
      <c r="S29" s="131"/>
      <c r="T29" s="131"/>
      <c r="U29" s="131"/>
    </row>
    <row r="30" spans="1:21" s="180" customFormat="1" ht="15" customHeight="1" x14ac:dyDescent="0.2">
      <c r="A30" s="238">
        <v>21</v>
      </c>
      <c r="B30" s="271" t="s">
        <v>191</v>
      </c>
      <c r="C30" s="272">
        <v>8</v>
      </c>
      <c r="D30" s="272">
        <v>3</v>
      </c>
      <c r="E30" s="272">
        <v>11</v>
      </c>
      <c r="F30" s="272">
        <v>8</v>
      </c>
      <c r="G30" s="273">
        <v>100</v>
      </c>
      <c r="H30" s="272">
        <v>2</v>
      </c>
      <c r="I30" s="273">
        <v>66.67</v>
      </c>
      <c r="J30" s="274">
        <v>10</v>
      </c>
      <c r="K30" s="197"/>
      <c r="L30" s="198"/>
      <c r="M30" s="131"/>
      <c r="N30" s="131"/>
      <c r="O30" s="131"/>
      <c r="P30" s="131"/>
      <c r="Q30" s="131"/>
      <c r="R30" s="131"/>
      <c r="S30" s="131"/>
      <c r="T30" s="131"/>
      <c r="U30" s="131"/>
    </row>
    <row r="31" spans="1:21" s="180" customFormat="1" ht="15" customHeight="1" x14ac:dyDescent="0.2">
      <c r="A31" s="238">
        <v>22</v>
      </c>
      <c r="B31" s="271" t="s">
        <v>192</v>
      </c>
      <c r="C31" s="272">
        <v>22</v>
      </c>
      <c r="D31" s="272">
        <v>20</v>
      </c>
      <c r="E31" s="272">
        <v>42</v>
      </c>
      <c r="F31" s="272">
        <v>22</v>
      </c>
      <c r="G31" s="273">
        <v>100</v>
      </c>
      <c r="H31" s="272">
        <v>20</v>
      </c>
      <c r="I31" s="273">
        <v>100</v>
      </c>
      <c r="J31" s="274">
        <v>42</v>
      </c>
      <c r="K31" s="197"/>
      <c r="L31" s="198"/>
      <c r="M31" s="131"/>
      <c r="N31" s="131"/>
      <c r="O31" s="131"/>
      <c r="P31" s="131"/>
      <c r="Q31" s="131"/>
      <c r="R31" s="131"/>
      <c r="S31" s="131"/>
      <c r="T31" s="131"/>
      <c r="U31" s="131"/>
    </row>
    <row r="32" spans="1:21" s="180" customFormat="1" ht="15" customHeight="1" x14ac:dyDescent="0.2">
      <c r="A32" s="238">
        <v>23</v>
      </c>
      <c r="B32" s="271" t="s">
        <v>194</v>
      </c>
      <c r="C32" s="272">
        <v>13</v>
      </c>
      <c r="D32" s="272">
        <v>14</v>
      </c>
      <c r="E32" s="272">
        <v>27</v>
      </c>
      <c r="F32" s="272">
        <v>12</v>
      </c>
      <c r="G32" s="273">
        <v>92.31</v>
      </c>
      <c r="H32" s="272">
        <v>13</v>
      </c>
      <c r="I32" s="273">
        <v>92.86</v>
      </c>
      <c r="J32" s="274">
        <v>25</v>
      </c>
      <c r="K32" s="197"/>
      <c r="L32" s="198"/>
      <c r="M32" s="131"/>
      <c r="N32" s="131"/>
      <c r="O32" s="131"/>
      <c r="P32" s="131"/>
      <c r="Q32" s="131"/>
      <c r="R32" s="131"/>
      <c r="S32" s="131"/>
      <c r="T32" s="131"/>
      <c r="U32" s="131"/>
    </row>
    <row r="33" spans="1:21" s="180" customFormat="1" ht="15" customHeight="1" x14ac:dyDescent="0.2">
      <c r="A33" s="238">
        <v>24</v>
      </c>
      <c r="B33" s="271" t="s">
        <v>195</v>
      </c>
      <c r="C33" s="272">
        <v>12</v>
      </c>
      <c r="D33" s="272">
        <v>15</v>
      </c>
      <c r="E33" s="272">
        <v>27</v>
      </c>
      <c r="F33" s="272">
        <v>12</v>
      </c>
      <c r="G33" s="273">
        <v>100</v>
      </c>
      <c r="H33" s="272">
        <v>15</v>
      </c>
      <c r="I33" s="273">
        <v>100</v>
      </c>
      <c r="J33" s="274">
        <v>27</v>
      </c>
      <c r="K33" s="197"/>
      <c r="L33" s="198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 s="180" customFormat="1" ht="15" customHeight="1" x14ac:dyDescent="0.2">
      <c r="A34" s="238">
        <v>25</v>
      </c>
      <c r="B34" s="271" t="s">
        <v>196</v>
      </c>
      <c r="C34" s="272">
        <v>21</v>
      </c>
      <c r="D34" s="272">
        <v>15</v>
      </c>
      <c r="E34" s="272">
        <v>36</v>
      </c>
      <c r="F34" s="272">
        <v>21</v>
      </c>
      <c r="G34" s="273">
        <v>100</v>
      </c>
      <c r="H34" s="272">
        <v>15</v>
      </c>
      <c r="I34" s="273">
        <v>100</v>
      </c>
      <c r="J34" s="274">
        <v>36</v>
      </c>
      <c r="K34" s="197"/>
      <c r="L34" s="198"/>
      <c r="M34" s="131"/>
      <c r="N34" s="131"/>
      <c r="O34" s="131"/>
      <c r="P34" s="131"/>
      <c r="Q34" s="131"/>
      <c r="R34" s="131"/>
      <c r="S34" s="131"/>
      <c r="T34" s="131"/>
      <c r="U34" s="131"/>
    </row>
    <row r="35" spans="1:21" s="180" customFormat="1" ht="15" customHeight="1" x14ac:dyDescent="0.2">
      <c r="A35" s="238">
        <v>26</v>
      </c>
      <c r="B35" s="271" t="s">
        <v>199</v>
      </c>
      <c r="C35" s="272">
        <v>3</v>
      </c>
      <c r="D35" s="272">
        <v>3</v>
      </c>
      <c r="E35" s="272">
        <v>6</v>
      </c>
      <c r="F35" s="272">
        <v>3</v>
      </c>
      <c r="G35" s="273">
        <v>100</v>
      </c>
      <c r="H35" s="272">
        <v>3</v>
      </c>
      <c r="I35" s="273">
        <v>100</v>
      </c>
      <c r="J35" s="274">
        <v>6</v>
      </c>
      <c r="K35" s="197"/>
      <c r="L35" s="198"/>
      <c r="M35" s="131"/>
      <c r="N35" s="131"/>
      <c r="O35" s="131"/>
      <c r="P35" s="131"/>
      <c r="Q35" s="131"/>
      <c r="R35" s="131"/>
      <c r="S35" s="131"/>
      <c r="T35" s="131"/>
      <c r="U35" s="131"/>
    </row>
    <row r="36" spans="1:21" s="180" customFormat="1" ht="15" customHeight="1" x14ac:dyDescent="0.2">
      <c r="A36" s="238">
        <v>27</v>
      </c>
      <c r="B36" s="271" t="s">
        <v>201</v>
      </c>
      <c r="C36" s="272">
        <v>2</v>
      </c>
      <c r="D36" s="272">
        <v>2</v>
      </c>
      <c r="E36" s="272">
        <v>4</v>
      </c>
      <c r="F36" s="272">
        <v>2</v>
      </c>
      <c r="G36" s="273">
        <v>100</v>
      </c>
      <c r="H36" s="272">
        <v>2</v>
      </c>
      <c r="I36" s="273">
        <v>100</v>
      </c>
      <c r="J36" s="274">
        <v>4</v>
      </c>
      <c r="K36" s="197"/>
      <c r="L36" s="198"/>
      <c r="M36" s="131"/>
      <c r="N36" s="131"/>
      <c r="O36" s="131"/>
      <c r="P36" s="131"/>
      <c r="Q36" s="131"/>
      <c r="R36" s="131"/>
      <c r="S36" s="131"/>
      <c r="T36" s="131"/>
      <c r="U36" s="131"/>
    </row>
    <row r="37" spans="1:21" s="180" customFormat="1" ht="15" customHeight="1" x14ac:dyDescent="0.2">
      <c r="A37" s="238">
        <v>28</v>
      </c>
      <c r="B37" s="271" t="s">
        <v>202</v>
      </c>
      <c r="C37" s="272">
        <v>8</v>
      </c>
      <c r="D37" s="272">
        <v>11</v>
      </c>
      <c r="E37" s="272">
        <v>19</v>
      </c>
      <c r="F37" s="272">
        <v>8</v>
      </c>
      <c r="G37" s="273">
        <v>100</v>
      </c>
      <c r="H37" s="272">
        <v>11</v>
      </c>
      <c r="I37" s="273">
        <v>100</v>
      </c>
      <c r="J37" s="274">
        <v>19</v>
      </c>
      <c r="K37" s="197"/>
      <c r="L37" s="198"/>
      <c r="M37" s="131"/>
      <c r="N37" s="131"/>
      <c r="O37" s="131"/>
      <c r="P37" s="131"/>
      <c r="Q37" s="131"/>
      <c r="R37" s="131"/>
      <c r="S37" s="131"/>
      <c r="T37" s="131"/>
      <c r="U37" s="131"/>
    </row>
    <row r="38" spans="1:21" s="180" customFormat="1" ht="15" customHeight="1" x14ac:dyDescent="0.2">
      <c r="A38" s="238">
        <v>29</v>
      </c>
      <c r="B38" s="271" t="s">
        <v>204</v>
      </c>
      <c r="C38" s="272">
        <v>18</v>
      </c>
      <c r="D38" s="272">
        <v>24</v>
      </c>
      <c r="E38" s="272">
        <v>42</v>
      </c>
      <c r="F38" s="272">
        <v>17</v>
      </c>
      <c r="G38" s="273">
        <v>94.44</v>
      </c>
      <c r="H38" s="272">
        <v>24</v>
      </c>
      <c r="I38" s="273">
        <v>100</v>
      </c>
      <c r="J38" s="274">
        <v>41</v>
      </c>
      <c r="K38" s="197"/>
      <c r="L38" s="198"/>
      <c r="M38" s="131"/>
      <c r="N38" s="131"/>
      <c r="O38" s="131"/>
      <c r="P38" s="131"/>
      <c r="Q38" s="131"/>
      <c r="R38" s="131"/>
      <c r="S38" s="131"/>
      <c r="T38" s="131"/>
      <c r="U38" s="131"/>
    </row>
    <row r="39" spans="1:21" s="180" customFormat="1" ht="15" customHeight="1" x14ac:dyDescent="0.2">
      <c r="A39" s="238">
        <v>30</v>
      </c>
      <c r="B39" s="271" t="s">
        <v>205</v>
      </c>
      <c r="C39" s="272">
        <v>8</v>
      </c>
      <c r="D39" s="272">
        <v>18</v>
      </c>
      <c r="E39" s="272">
        <v>26</v>
      </c>
      <c r="F39" s="272">
        <v>8</v>
      </c>
      <c r="G39" s="273">
        <v>100</v>
      </c>
      <c r="H39" s="272">
        <v>18</v>
      </c>
      <c r="I39" s="273">
        <v>100</v>
      </c>
      <c r="J39" s="274">
        <v>26</v>
      </c>
      <c r="K39" s="197"/>
      <c r="L39" s="198"/>
      <c r="M39" s="131"/>
      <c r="N39" s="131"/>
      <c r="O39" s="131"/>
      <c r="P39" s="131"/>
      <c r="Q39" s="131"/>
      <c r="R39" s="131"/>
      <c r="S39" s="131"/>
      <c r="T39" s="131"/>
      <c r="U39" s="131"/>
    </row>
    <row r="40" spans="1:21" s="180" customFormat="1" ht="15" customHeight="1" x14ac:dyDescent="0.2">
      <c r="A40" s="238">
        <v>31</v>
      </c>
      <c r="B40" s="271" t="s">
        <v>206</v>
      </c>
      <c r="C40" s="272">
        <v>17</v>
      </c>
      <c r="D40" s="272">
        <v>15</v>
      </c>
      <c r="E40" s="272">
        <v>32</v>
      </c>
      <c r="F40" s="272">
        <v>17</v>
      </c>
      <c r="G40" s="273">
        <v>100</v>
      </c>
      <c r="H40" s="272">
        <v>15</v>
      </c>
      <c r="I40" s="273">
        <v>100</v>
      </c>
      <c r="J40" s="274">
        <v>32</v>
      </c>
      <c r="K40" s="197"/>
      <c r="L40" s="198"/>
      <c r="M40" s="131"/>
      <c r="N40" s="131"/>
      <c r="O40" s="131"/>
      <c r="P40" s="131"/>
      <c r="Q40" s="131"/>
      <c r="R40" s="131"/>
      <c r="S40" s="131"/>
      <c r="T40" s="131"/>
      <c r="U40" s="131"/>
    </row>
    <row r="41" spans="1:21" s="180" customFormat="1" ht="15" customHeight="1" x14ac:dyDescent="0.2">
      <c r="A41" s="238">
        <v>32</v>
      </c>
      <c r="B41" s="271" t="s">
        <v>207</v>
      </c>
      <c r="C41" s="272">
        <v>20</v>
      </c>
      <c r="D41" s="272">
        <v>14</v>
      </c>
      <c r="E41" s="272">
        <v>34</v>
      </c>
      <c r="F41" s="272">
        <v>20</v>
      </c>
      <c r="G41" s="273">
        <v>100</v>
      </c>
      <c r="H41" s="272">
        <v>14</v>
      </c>
      <c r="I41" s="273">
        <v>100</v>
      </c>
      <c r="J41" s="274">
        <v>34</v>
      </c>
      <c r="K41" s="197"/>
      <c r="L41" s="198"/>
      <c r="M41" s="131"/>
      <c r="N41" s="131"/>
      <c r="O41" s="131"/>
      <c r="P41" s="131"/>
      <c r="Q41" s="131"/>
      <c r="R41" s="131"/>
      <c r="S41" s="131"/>
      <c r="T41" s="131"/>
      <c r="U41" s="131"/>
    </row>
    <row r="42" spans="1:21" s="180" customFormat="1" ht="15" customHeight="1" x14ac:dyDescent="0.2">
      <c r="A42" s="238">
        <v>33</v>
      </c>
      <c r="B42" s="271" t="s">
        <v>209</v>
      </c>
      <c r="C42" s="272">
        <v>15</v>
      </c>
      <c r="D42" s="272">
        <v>22</v>
      </c>
      <c r="E42" s="272">
        <v>37</v>
      </c>
      <c r="F42" s="272">
        <v>13</v>
      </c>
      <c r="G42" s="273">
        <v>86.67</v>
      </c>
      <c r="H42" s="272">
        <v>22</v>
      </c>
      <c r="I42" s="273">
        <v>100</v>
      </c>
      <c r="J42" s="274">
        <v>35</v>
      </c>
      <c r="K42" s="197"/>
      <c r="L42" s="198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s="180" customFormat="1" ht="15" customHeight="1" x14ac:dyDescent="0.2">
      <c r="A43" s="238">
        <v>34</v>
      </c>
      <c r="B43" s="271" t="s">
        <v>210</v>
      </c>
      <c r="C43" s="272">
        <v>15</v>
      </c>
      <c r="D43" s="272">
        <v>20</v>
      </c>
      <c r="E43" s="272">
        <v>35</v>
      </c>
      <c r="F43" s="272">
        <v>14</v>
      </c>
      <c r="G43" s="273">
        <v>93.33</v>
      </c>
      <c r="H43" s="272">
        <v>20</v>
      </c>
      <c r="I43" s="273">
        <v>100</v>
      </c>
      <c r="J43" s="274">
        <v>34</v>
      </c>
      <c r="K43" s="197"/>
      <c r="L43" s="198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21" s="180" customFormat="1" ht="15" customHeight="1" x14ac:dyDescent="0.2">
      <c r="A44" s="238">
        <v>35</v>
      </c>
      <c r="B44" s="271" t="s">
        <v>214</v>
      </c>
      <c r="C44" s="272">
        <v>8</v>
      </c>
      <c r="D44" s="272">
        <v>6</v>
      </c>
      <c r="E44" s="272">
        <v>14</v>
      </c>
      <c r="F44" s="272">
        <v>8</v>
      </c>
      <c r="G44" s="273">
        <v>100</v>
      </c>
      <c r="H44" s="272">
        <v>6</v>
      </c>
      <c r="I44" s="273">
        <v>100</v>
      </c>
      <c r="J44" s="274">
        <v>14</v>
      </c>
      <c r="K44" s="197"/>
      <c r="L44" s="198"/>
      <c r="M44" s="131"/>
      <c r="N44" s="131"/>
      <c r="O44" s="131"/>
      <c r="P44" s="131"/>
      <c r="Q44" s="131"/>
      <c r="R44" s="131"/>
      <c r="S44" s="131"/>
      <c r="T44" s="131"/>
      <c r="U44" s="131"/>
    </row>
    <row r="45" spans="1:21" s="180" customFormat="1" ht="15" customHeight="1" x14ac:dyDescent="0.2">
      <c r="A45" s="238">
        <v>36</v>
      </c>
      <c r="B45" s="271" t="s">
        <v>217</v>
      </c>
      <c r="C45" s="272">
        <v>18</v>
      </c>
      <c r="D45" s="272">
        <v>12</v>
      </c>
      <c r="E45" s="272">
        <v>30</v>
      </c>
      <c r="F45" s="272">
        <v>18</v>
      </c>
      <c r="G45" s="273">
        <v>100</v>
      </c>
      <c r="H45" s="272">
        <v>11</v>
      </c>
      <c r="I45" s="273">
        <v>91.67</v>
      </c>
      <c r="J45" s="274">
        <v>29</v>
      </c>
      <c r="K45" s="197"/>
      <c r="L45" s="198"/>
      <c r="M45" s="131"/>
      <c r="N45" s="131"/>
      <c r="O45" s="131"/>
      <c r="P45" s="131"/>
      <c r="Q45" s="131"/>
      <c r="R45" s="131"/>
      <c r="S45" s="131"/>
      <c r="T45" s="131"/>
      <c r="U45" s="131"/>
    </row>
    <row r="46" spans="1:21" s="180" customFormat="1" ht="15" customHeight="1" x14ac:dyDescent="0.2">
      <c r="A46" s="238">
        <v>37</v>
      </c>
      <c r="B46" s="271" t="s">
        <v>218</v>
      </c>
      <c r="C46" s="272">
        <v>8</v>
      </c>
      <c r="D46" s="272">
        <v>3</v>
      </c>
      <c r="E46" s="272">
        <v>11</v>
      </c>
      <c r="F46" s="272">
        <v>8</v>
      </c>
      <c r="G46" s="273">
        <v>100</v>
      </c>
      <c r="H46" s="272">
        <v>3</v>
      </c>
      <c r="I46" s="273">
        <v>100</v>
      </c>
      <c r="J46" s="274">
        <v>11</v>
      </c>
      <c r="K46" s="197"/>
      <c r="L46" s="198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21" s="180" customFormat="1" ht="15" customHeight="1" x14ac:dyDescent="0.2">
      <c r="A47" s="238">
        <v>38</v>
      </c>
      <c r="B47" s="271" t="s">
        <v>220</v>
      </c>
      <c r="C47" s="272">
        <v>6</v>
      </c>
      <c r="D47" s="272">
        <v>9</v>
      </c>
      <c r="E47" s="272">
        <v>15</v>
      </c>
      <c r="F47" s="272">
        <v>6</v>
      </c>
      <c r="G47" s="273">
        <v>100</v>
      </c>
      <c r="H47" s="272">
        <v>9</v>
      </c>
      <c r="I47" s="273">
        <v>100</v>
      </c>
      <c r="J47" s="274">
        <v>15</v>
      </c>
      <c r="K47" s="197"/>
      <c r="L47" s="198"/>
      <c r="M47" s="131"/>
      <c r="N47" s="131"/>
      <c r="O47" s="131"/>
      <c r="P47" s="131"/>
      <c r="Q47" s="131"/>
      <c r="R47" s="131"/>
      <c r="S47" s="131"/>
      <c r="T47" s="131"/>
      <c r="U47" s="131"/>
    </row>
    <row r="48" spans="1:21" s="180" customFormat="1" ht="15" customHeight="1" x14ac:dyDescent="0.2">
      <c r="A48" s="466" t="s">
        <v>60</v>
      </c>
      <c r="B48" s="467"/>
      <c r="C48" s="92">
        <f>IFERROR(SUM(C10:C47),"NIL")</f>
        <v>483</v>
      </c>
      <c r="D48" s="92">
        <f>IFERROR(SUM(D10:D47),"")</f>
        <v>460</v>
      </c>
      <c r="E48" s="92">
        <f>IFERROR(SUM(E10:E47),"")</f>
        <v>943</v>
      </c>
      <c r="F48" s="92">
        <f>IFERROR(SUM(F10:F47),"")</f>
        <v>474</v>
      </c>
      <c r="G48" s="275">
        <f>IFERROR(IF(C48&gt;0,ROUND((F48/C48)*100,2),0),"")</f>
        <v>98.14</v>
      </c>
      <c r="H48" s="92">
        <f>IFERROR(SUM(H10:H47),"")</f>
        <v>448</v>
      </c>
      <c r="I48" s="275">
        <f>IFERROR(IF(D48&gt;0,ROUND((H48/D48)*100,2),0),"")</f>
        <v>97.39</v>
      </c>
      <c r="J48" s="276">
        <f>IFERROR(SUM(J10:J47),"")</f>
        <v>922</v>
      </c>
      <c r="K48" s="197"/>
      <c r="L48" s="198"/>
      <c r="M48" s="131"/>
      <c r="N48" s="131"/>
      <c r="O48" s="131"/>
      <c r="P48" s="131"/>
      <c r="Q48" s="131"/>
      <c r="R48" s="131"/>
      <c r="S48" s="131"/>
      <c r="T48" s="131"/>
      <c r="U48" s="131"/>
    </row>
    <row r="49" spans="1:21" ht="20.100000000000001" customHeight="1" x14ac:dyDescent="0.2">
      <c r="A49" s="450" t="s">
        <v>160</v>
      </c>
      <c r="B49" s="451"/>
      <c r="C49" s="451"/>
      <c r="D49" s="451"/>
      <c r="E49" s="451"/>
      <c r="F49" s="451"/>
      <c r="G49" s="451"/>
      <c r="H49" s="451"/>
      <c r="I49" s="451"/>
      <c r="J49" s="452"/>
      <c r="K49" s="178"/>
      <c r="L49" s="134"/>
      <c r="M49" s="134"/>
      <c r="N49" s="134"/>
      <c r="O49" s="134"/>
      <c r="P49" s="134"/>
      <c r="Q49" s="134"/>
      <c r="R49" s="134"/>
      <c r="S49" s="134"/>
      <c r="T49" s="134"/>
      <c r="U49" s="131"/>
    </row>
    <row r="50" spans="1:21" s="180" customFormat="1" ht="20.100000000000001" customHeight="1" x14ac:dyDescent="0.2">
      <c r="A50" s="262"/>
      <c r="B50" s="182" t="s">
        <v>554</v>
      </c>
      <c r="C50" s="263"/>
      <c r="D50" s="263"/>
      <c r="E50" s="263"/>
      <c r="F50" s="263"/>
      <c r="G50" s="263"/>
      <c r="H50" s="263"/>
      <c r="I50" s="263"/>
      <c r="J50" s="264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</row>
    <row r="51" spans="1:21" s="180" customFormat="1" ht="20.100000000000001" customHeight="1" x14ac:dyDescent="0.2">
      <c r="A51" s="453">
        <v>43251</v>
      </c>
      <c r="B51" s="454"/>
      <c r="C51" s="454"/>
      <c r="D51" s="454"/>
      <c r="E51" s="454"/>
      <c r="F51" s="454"/>
      <c r="G51" s="454"/>
      <c r="H51" s="454"/>
      <c r="I51" s="454"/>
      <c r="J51" s="455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</row>
    <row r="52" spans="1:21" s="180" customFormat="1" ht="20.100000000000001" customHeight="1" x14ac:dyDescent="0.2">
      <c r="A52" s="262"/>
      <c r="B52" s="181" t="s">
        <v>555</v>
      </c>
      <c r="C52" s="263"/>
      <c r="D52" s="263"/>
      <c r="E52" s="263"/>
      <c r="F52" s="263"/>
      <c r="G52" s="263"/>
      <c r="H52" s="263"/>
      <c r="I52" s="263"/>
      <c r="J52" s="268"/>
      <c r="K52" s="184"/>
      <c r="L52" s="184"/>
      <c r="M52" s="184"/>
      <c r="N52" s="184"/>
      <c r="O52" s="179"/>
      <c r="P52" s="179"/>
      <c r="Q52" s="179"/>
      <c r="R52" s="179"/>
      <c r="S52" s="179"/>
      <c r="T52" s="179"/>
      <c r="U52" s="179"/>
    </row>
    <row r="53" spans="1:21" s="180" customFormat="1" ht="20.100000000000001" customHeight="1" thickBot="1" x14ac:dyDescent="0.25">
      <c r="A53" s="456"/>
      <c r="B53" s="457"/>
      <c r="C53" s="457"/>
      <c r="D53" s="457"/>
      <c r="E53" s="457"/>
      <c r="F53" s="457"/>
      <c r="G53" s="457"/>
      <c r="H53" s="457"/>
      <c r="I53" s="457"/>
      <c r="J53" s="458"/>
      <c r="K53" s="184"/>
      <c r="L53" s="184"/>
      <c r="M53" s="184"/>
      <c r="N53" s="184"/>
      <c r="O53" s="179"/>
      <c r="P53" s="179"/>
      <c r="Q53" s="179"/>
      <c r="R53" s="179"/>
      <c r="S53" s="179"/>
      <c r="T53" s="179"/>
      <c r="U53" s="179"/>
    </row>
    <row r="54" spans="1:21" ht="24.95" customHeight="1" x14ac:dyDescent="0.2">
      <c r="A54" s="134"/>
      <c r="B54" s="134"/>
      <c r="C54" s="134"/>
      <c r="D54" s="134"/>
      <c r="E54" s="134"/>
      <c r="F54" s="134"/>
      <c r="G54" s="134"/>
      <c r="H54" s="134"/>
      <c r="I54" s="134"/>
      <c r="J54" s="172"/>
      <c r="K54" s="185"/>
      <c r="L54" s="185"/>
      <c r="M54" s="185"/>
      <c r="N54" s="185"/>
      <c r="O54" s="134"/>
      <c r="P54" s="134"/>
      <c r="Q54" s="134"/>
      <c r="R54" s="134"/>
      <c r="S54" s="134"/>
      <c r="T54" s="134"/>
      <c r="U54" s="131"/>
    </row>
    <row r="55" spans="1:21" ht="24.95" customHeight="1" x14ac:dyDescent="0.2">
      <c r="A55" s="134"/>
      <c r="B55" s="134"/>
      <c r="C55" s="131"/>
      <c r="D55" s="131"/>
      <c r="E55" s="131"/>
      <c r="F55" s="131"/>
      <c r="G55" s="131"/>
      <c r="H55" s="131"/>
      <c r="I55" s="131"/>
      <c r="J55" s="134"/>
      <c r="K55" s="134"/>
      <c r="L55" s="134"/>
      <c r="M55" s="131"/>
      <c r="N55" s="134"/>
      <c r="O55" s="134"/>
      <c r="P55" s="134"/>
      <c r="Q55" s="134"/>
      <c r="R55" s="134"/>
      <c r="S55" s="134"/>
      <c r="T55" s="134"/>
      <c r="U55" s="131"/>
    </row>
    <row r="56" spans="1:21" ht="24.95" customHeight="1" x14ac:dyDescent="0.2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</row>
    <row r="57" spans="1:21" ht="24.95" customHeight="1" x14ac:dyDescent="0.2">
      <c r="A57" s="134"/>
      <c r="B57" s="134"/>
      <c r="C57" s="172"/>
      <c r="D57" s="172"/>
      <c r="E57" s="172"/>
      <c r="F57" s="172"/>
      <c r="G57" s="172"/>
      <c r="H57" s="172"/>
      <c r="I57" s="172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</row>
    <row r="58" spans="1:21" ht="24.95" customHeight="1" x14ac:dyDescent="0.2">
      <c r="A58" s="134"/>
      <c r="B58" s="134"/>
      <c r="C58" s="172"/>
      <c r="D58" s="172"/>
      <c r="E58" s="172"/>
      <c r="F58" s="172"/>
      <c r="G58" s="172"/>
      <c r="H58" s="172"/>
      <c r="I58" s="172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</row>
    <row r="59" spans="1:21" ht="24.95" customHeight="1" x14ac:dyDescent="0.2">
      <c r="A59" s="134"/>
      <c r="B59" s="134"/>
      <c r="C59" s="172"/>
      <c r="D59" s="172"/>
      <c r="E59" s="172"/>
      <c r="F59" s="172"/>
      <c r="G59" s="172"/>
      <c r="H59" s="172"/>
      <c r="I59" s="172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</row>
    <row r="60" spans="1:21" ht="24.95" customHeight="1" x14ac:dyDescent="0.2">
      <c r="A60" s="134"/>
      <c r="B60" s="186"/>
      <c r="C60" s="172"/>
      <c r="D60" s="172"/>
      <c r="E60" s="172"/>
      <c r="F60" s="172"/>
      <c r="G60" s="172"/>
      <c r="H60" s="172"/>
      <c r="I60" s="172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</row>
    <row r="61" spans="1:21" ht="24.95" customHeight="1" x14ac:dyDescent="0.2">
      <c r="A61" s="134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87"/>
      <c r="N61" s="187"/>
      <c r="O61" s="187"/>
      <c r="P61" s="188"/>
      <c r="Q61" s="187"/>
      <c r="R61" s="187"/>
      <c r="S61" s="187"/>
      <c r="T61" s="189"/>
      <c r="U61" s="189"/>
    </row>
    <row r="62" spans="1:21" ht="24.95" customHeight="1" x14ac:dyDescent="0.2">
      <c r="A62" s="134"/>
      <c r="B62" s="188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8"/>
      <c r="Q62" s="187"/>
      <c r="R62" s="187"/>
      <c r="S62" s="187"/>
      <c r="T62" s="189"/>
      <c r="U62" s="189"/>
    </row>
    <row r="63" spans="1:21" ht="24.95" customHeight="1" x14ac:dyDescent="0.2">
      <c r="A63" s="134"/>
      <c r="B63" s="188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8"/>
      <c r="Q63" s="187"/>
      <c r="R63" s="187"/>
      <c r="S63" s="187"/>
      <c r="T63" s="189"/>
      <c r="U63" s="189"/>
    </row>
    <row r="64" spans="1:21" ht="24.95" customHeight="1" x14ac:dyDescent="0.2">
      <c r="A64" s="134"/>
      <c r="B64" s="188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8"/>
      <c r="Q64" s="187"/>
      <c r="R64" s="187"/>
      <c r="S64" s="187"/>
      <c r="T64" s="189"/>
      <c r="U64" s="189"/>
    </row>
    <row r="65" spans="1:21" ht="24.95" customHeight="1" x14ac:dyDescent="0.2">
      <c r="A65" s="134"/>
      <c r="B65" s="188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8"/>
      <c r="Q65" s="187"/>
      <c r="R65" s="187"/>
      <c r="S65" s="187"/>
      <c r="T65" s="189"/>
      <c r="U65" s="189"/>
    </row>
    <row r="1047" spans="1:19" ht="24.95" customHeight="1" x14ac:dyDescent="0.2">
      <c r="A1047" s="190"/>
      <c r="B1047" s="191"/>
      <c r="C1047" s="191"/>
      <c r="D1047" s="191"/>
      <c r="E1047" s="191"/>
      <c r="F1047" s="191"/>
      <c r="G1047" s="191"/>
      <c r="H1047" s="191"/>
      <c r="I1047" s="191"/>
      <c r="J1047" s="191"/>
      <c r="K1047" s="191"/>
      <c r="L1047" s="191"/>
      <c r="M1047" s="191"/>
      <c r="N1047" s="191"/>
      <c r="O1047" s="191"/>
      <c r="P1047" s="191"/>
      <c r="Q1047" s="191"/>
      <c r="R1047" s="191"/>
      <c r="S1047" s="191"/>
    </row>
    <row r="1048" spans="1:19" ht="24.95" customHeight="1" x14ac:dyDescent="0.2">
      <c r="A1048" s="192"/>
      <c r="B1048" s="191"/>
      <c r="C1048" s="191"/>
      <c r="D1048" s="191"/>
      <c r="E1048" s="191"/>
      <c r="F1048" s="191"/>
      <c r="G1048" s="191"/>
      <c r="H1048" s="191"/>
      <c r="I1048" s="191"/>
      <c r="J1048" s="191"/>
      <c r="K1048" s="191"/>
      <c r="L1048" s="191"/>
      <c r="M1048" s="191"/>
      <c r="N1048" s="191"/>
      <c r="O1048" s="191"/>
      <c r="P1048" s="191"/>
      <c r="Q1048" s="191"/>
      <c r="R1048" s="191"/>
      <c r="S1048" s="191"/>
    </row>
    <row r="1049" spans="1:19" ht="24.95" customHeight="1" x14ac:dyDescent="0.2">
      <c r="A1049" s="192"/>
      <c r="B1049" s="191"/>
      <c r="C1049" s="191"/>
      <c r="D1049" s="191"/>
      <c r="E1049" s="191"/>
      <c r="F1049" s="191"/>
      <c r="G1049" s="191"/>
      <c r="H1049" s="191"/>
      <c r="I1049" s="191"/>
      <c r="J1049" s="191"/>
      <c r="K1049" s="191"/>
      <c r="L1049" s="191"/>
      <c r="M1049" s="191"/>
      <c r="N1049" s="191"/>
      <c r="O1049" s="191"/>
      <c r="P1049" s="191"/>
      <c r="Q1049" s="191"/>
      <c r="R1049" s="191"/>
      <c r="S1049" s="191"/>
    </row>
    <row r="1050" spans="1:19" ht="24.95" customHeight="1" x14ac:dyDescent="0.2">
      <c r="A1050" s="192"/>
      <c r="B1050" s="191"/>
      <c r="C1050" s="191"/>
      <c r="D1050" s="191"/>
      <c r="E1050" s="191"/>
      <c r="F1050" s="191"/>
      <c r="G1050" s="191"/>
      <c r="H1050" s="191"/>
      <c r="I1050" s="191"/>
      <c r="J1050" s="191"/>
      <c r="K1050" s="191"/>
      <c r="L1050" s="191"/>
      <c r="M1050" s="191"/>
      <c r="N1050" s="191"/>
      <c r="O1050" s="191"/>
      <c r="P1050" s="191"/>
      <c r="Q1050" s="191"/>
      <c r="R1050" s="191"/>
      <c r="S1050" s="191"/>
    </row>
    <row r="1051" spans="1:19" ht="24.95" customHeight="1" x14ac:dyDescent="0.2">
      <c r="A1051" s="192"/>
      <c r="B1051" s="191"/>
      <c r="C1051" s="191"/>
      <c r="D1051" s="191"/>
      <c r="E1051" s="191"/>
      <c r="F1051" s="191"/>
      <c r="G1051" s="191"/>
      <c r="H1051" s="191"/>
      <c r="I1051" s="191"/>
      <c r="J1051" s="191"/>
      <c r="K1051" s="191"/>
      <c r="L1051" s="191"/>
      <c r="M1051" s="191"/>
      <c r="N1051" s="191"/>
      <c r="O1051" s="191"/>
      <c r="P1051" s="191"/>
      <c r="Q1051" s="191"/>
      <c r="R1051" s="191"/>
      <c r="S1051" s="191"/>
    </row>
    <row r="1052" spans="1:19" ht="24.95" customHeight="1" x14ac:dyDescent="0.2">
      <c r="A1052" s="192"/>
      <c r="B1052" s="191"/>
      <c r="C1052" s="191"/>
      <c r="D1052" s="191"/>
      <c r="E1052" s="191"/>
      <c r="F1052" s="191"/>
      <c r="G1052" s="191"/>
      <c r="H1052" s="191"/>
      <c r="I1052" s="191"/>
      <c r="J1052" s="191"/>
      <c r="K1052" s="191"/>
      <c r="L1052" s="191"/>
      <c r="M1052" s="191"/>
      <c r="N1052" s="191"/>
      <c r="O1052" s="191"/>
      <c r="P1052" s="191"/>
      <c r="Q1052" s="191"/>
      <c r="R1052" s="191"/>
      <c r="S1052" s="191"/>
    </row>
    <row r="1053" spans="1:19" ht="24.95" customHeight="1" x14ac:dyDescent="0.2">
      <c r="A1053" s="192"/>
      <c r="B1053" s="191"/>
      <c r="C1053" s="191"/>
      <c r="D1053" s="191"/>
      <c r="E1053" s="191"/>
      <c r="F1053" s="191"/>
      <c r="G1053" s="191"/>
      <c r="H1053" s="191"/>
      <c r="I1053" s="191"/>
      <c r="J1053" s="191"/>
      <c r="K1053" s="191"/>
      <c r="L1053" s="191"/>
      <c r="M1053" s="191"/>
      <c r="N1053" s="191"/>
      <c r="O1053" s="191"/>
      <c r="P1053" s="191"/>
      <c r="Q1053" s="191"/>
      <c r="R1053" s="191"/>
      <c r="S1053" s="191"/>
    </row>
    <row r="1054" spans="1:19" ht="24.95" customHeight="1" x14ac:dyDescent="0.2">
      <c r="A1054" s="192"/>
      <c r="B1054" s="191"/>
      <c r="C1054" s="191"/>
      <c r="D1054" s="191"/>
      <c r="E1054" s="191"/>
      <c r="F1054" s="191"/>
      <c r="G1054" s="191"/>
      <c r="H1054" s="191"/>
      <c r="I1054" s="191"/>
      <c r="J1054" s="191"/>
      <c r="K1054" s="191"/>
      <c r="L1054" s="191"/>
      <c r="M1054" s="191"/>
      <c r="N1054" s="191"/>
      <c r="O1054" s="191"/>
      <c r="P1054" s="191"/>
      <c r="Q1054" s="191"/>
      <c r="R1054" s="191"/>
      <c r="S1054" s="191"/>
    </row>
    <row r="1055" spans="1:19" ht="24.95" customHeight="1" x14ac:dyDescent="0.2">
      <c r="A1055" s="192"/>
      <c r="B1055" s="191"/>
      <c r="C1055" s="191"/>
      <c r="D1055" s="191"/>
      <c r="E1055" s="191"/>
      <c r="F1055" s="191"/>
      <c r="G1055" s="191"/>
      <c r="H1055" s="191"/>
      <c r="I1055" s="191"/>
      <c r="J1055" s="191"/>
      <c r="K1055" s="191"/>
      <c r="L1055" s="191"/>
      <c r="M1055" s="191"/>
      <c r="N1055" s="191"/>
      <c r="O1055" s="191"/>
      <c r="P1055" s="191"/>
      <c r="Q1055" s="191"/>
      <c r="R1055" s="191"/>
      <c r="S1055" s="191"/>
    </row>
    <row r="1056" spans="1:19" ht="24.95" customHeight="1" x14ac:dyDescent="0.2">
      <c r="A1056" s="192"/>
      <c r="B1056" s="191"/>
      <c r="C1056" s="191"/>
      <c r="D1056" s="191"/>
      <c r="E1056" s="191"/>
      <c r="F1056" s="191"/>
      <c r="G1056" s="191"/>
      <c r="H1056" s="191"/>
      <c r="I1056" s="191"/>
      <c r="J1056" s="191"/>
      <c r="K1056" s="191"/>
      <c r="L1056" s="191"/>
      <c r="M1056" s="191"/>
      <c r="N1056" s="191"/>
      <c r="O1056" s="191"/>
      <c r="P1056" s="191"/>
      <c r="Q1056" s="191"/>
      <c r="R1056" s="191"/>
      <c r="S1056" s="191"/>
    </row>
    <row r="1057" spans="1:19" ht="24.95" customHeight="1" x14ac:dyDescent="0.2">
      <c r="A1057" s="192"/>
      <c r="B1057" s="191"/>
      <c r="C1057" s="191"/>
      <c r="D1057" s="191"/>
      <c r="E1057" s="191"/>
      <c r="F1057" s="191"/>
      <c r="G1057" s="191"/>
      <c r="H1057" s="191"/>
      <c r="I1057" s="191"/>
      <c r="J1057" s="191"/>
      <c r="K1057" s="191"/>
      <c r="L1057" s="191"/>
      <c r="M1057" s="191"/>
      <c r="N1057" s="191"/>
      <c r="O1057" s="191"/>
      <c r="P1057" s="191"/>
      <c r="Q1057" s="191"/>
      <c r="R1057" s="191"/>
      <c r="S1057" s="191"/>
    </row>
    <row r="1058" spans="1:19" ht="24.95" customHeight="1" x14ac:dyDescent="0.2">
      <c r="A1058" s="192"/>
      <c r="B1058" s="191"/>
      <c r="C1058" s="191"/>
      <c r="D1058" s="191"/>
      <c r="E1058" s="191"/>
      <c r="F1058" s="191"/>
      <c r="G1058" s="191"/>
      <c r="H1058" s="191"/>
      <c r="I1058" s="191"/>
      <c r="J1058" s="191"/>
      <c r="K1058" s="191"/>
      <c r="L1058" s="191"/>
      <c r="M1058" s="191"/>
      <c r="N1058" s="191"/>
      <c r="O1058" s="191"/>
      <c r="P1058" s="191"/>
      <c r="Q1058" s="191"/>
      <c r="R1058" s="191"/>
      <c r="S1058" s="191"/>
    </row>
    <row r="1059" spans="1:19" ht="24.95" customHeight="1" x14ac:dyDescent="0.2">
      <c r="A1059" s="192"/>
      <c r="B1059" s="191"/>
      <c r="C1059" s="191"/>
      <c r="D1059" s="191"/>
      <c r="E1059" s="191"/>
      <c r="F1059" s="191"/>
      <c r="G1059" s="191"/>
      <c r="H1059" s="191"/>
      <c r="I1059" s="191"/>
      <c r="J1059" s="191"/>
      <c r="K1059" s="191"/>
      <c r="L1059" s="191"/>
      <c r="M1059" s="191"/>
      <c r="N1059" s="191"/>
      <c r="O1059" s="191"/>
      <c r="P1059" s="191"/>
      <c r="Q1059" s="191"/>
      <c r="R1059" s="191"/>
      <c r="S1059" s="191"/>
    </row>
    <row r="1060" spans="1:19" ht="24.95" customHeight="1" x14ac:dyDescent="0.2">
      <c r="A1060" s="192"/>
      <c r="B1060" s="191"/>
      <c r="C1060" s="191"/>
      <c r="D1060" s="191"/>
      <c r="E1060" s="191"/>
      <c r="F1060" s="191"/>
      <c r="G1060" s="191"/>
      <c r="H1060" s="191"/>
      <c r="I1060" s="191"/>
      <c r="J1060" s="191"/>
      <c r="K1060" s="191"/>
      <c r="L1060" s="191"/>
      <c r="M1060" s="191"/>
      <c r="N1060" s="191"/>
      <c r="O1060" s="191"/>
      <c r="P1060" s="191"/>
      <c r="Q1060" s="191"/>
      <c r="R1060" s="191"/>
      <c r="S1060" s="191"/>
    </row>
    <row r="1061" spans="1:19" ht="24.95" customHeight="1" x14ac:dyDescent="0.2">
      <c r="A1061" s="192"/>
      <c r="B1061" s="191"/>
      <c r="C1061" s="191"/>
      <c r="D1061" s="191"/>
      <c r="E1061" s="191"/>
      <c r="F1061" s="191"/>
      <c r="G1061" s="191"/>
      <c r="H1061" s="191"/>
      <c r="I1061" s="191"/>
      <c r="J1061" s="191"/>
      <c r="K1061" s="191"/>
      <c r="L1061" s="191"/>
      <c r="M1061" s="191"/>
      <c r="N1061" s="191"/>
      <c r="O1061" s="191"/>
      <c r="P1061" s="191"/>
      <c r="Q1061" s="191"/>
      <c r="R1061" s="191"/>
      <c r="S1061" s="191"/>
    </row>
    <row r="1062" spans="1:19" ht="24.95" customHeight="1" x14ac:dyDescent="0.2">
      <c r="A1062" s="192"/>
      <c r="B1062" s="191"/>
      <c r="C1062" s="191"/>
      <c r="D1062" s="191"/>
      <c r="E1062" s="191"/>
      <c r="F1062" s="191"/>
      <c r="G1062" s="191"/>
      <c r="H1062" s="191"/>
      <c r="I1062" s="191"/>
      <c r="J1062" s="191"/>
      <c r="K1062" s="191"/>
      <c r="L1062" s="191"/>
      <c r="M1062" s="191"/>
      <c r="N1062" s="191"/>
      <c r="O1062" s="191"/>
      <c r="P1062" s="191"/>
      <c r="Q1062" s="191"/>
      <c r="R1062" s="191"/>
      <c r="S1062" s="191"/>
    </row>
    <row r="1063" spans="1:19" ht="24.95" customHeight="1" x14ac:dyDescent="0.2">
      <c r="A1063" s="192"/>
      <c r="B1063" s="191"/>
      <c r="C1063" s="191"/>
      <c r="D1063" s="191"/>
      <c r="E1063" s="191"/>
      <c r="F1063" s="191"/>
      <c r="G1063" s="191"/>
      <c r="H1063" s="191"/>
      <c r="I1063" s="191"/>
      <c r="J1063" s="191"/>
      <c r="K1063" s="191"/>
      <c r="L1063" s="191"/>
      <c r="M1063" s="191"/>
      <c r="N1063" s="191"/>
      <c r="O1063" s="191"/>
      <c r="P1063" s="191"/>
      <c r="Q1063" s="191"/>
      <c r="R1063" s="191"/>
      <c r="S1063" s="191"/>
    </row>
    <row r="1064" spans="1:19" ht="24.95" customHeight="1" x14ac:dyDescent="0.2">
      <c r="A1064" s="192"/>
      <c r="B1064" s="191"/>
      <c r="C1064" s="191"/>
      <c r="D1064" s="191"/>
      <c r="E1064" s="191"/>
      <c r="F1064" s="191"/>
      <c r="G1064" s="191"/>
      <c r="H1064" s="191"/>
      <c r="I1064" s="191"/>
      <c r="J1064" s="191"/>
      <c r="K1064" s="191"/>
      <c r="L1064" s="191"/>
      <c r="M1064" s="191"/>
      <c r="N1064" s="191"/>
      <c r="O1064" s="191"/>
      <c r="P1064" s="191"/>
      <c r="Q1064" s="191"/>
      <c r="R1064" s="191"/>
      <c r="S1064" s="191"/>
    </row>
    <row r="1065" spans="1:19" ht="24.95" customHeight="1" x14ac:dyDescent="0.2">
      <c r="A1065" s="192"/>
      <c r="B1065" s="191"/>
      <c r="C1065" s="191"/>
      <c r="D1065" s="191"/>
      <c r="E1065" s="191"/>
      <c r="F1065" s="191"/>
      <c r="G1065" s="191"/>
      <c r="H1065" s="191"/>
      <c r="I1065" s="191"/>
      <c r="J1065" s="191"/>
      <c r="K1065" s="191"/>
      <c r="L1065" s="191"/>
      <c r="M1065" s="191"/>
      <c r="N1065" s="191"/>
      <c r="O1065" s="191"/>
      <c r="P1065" s="191"/>
      <c r="Q1065" s="191"/>
      <c r="R1065" s="191"/>
      <c r="S1065" s="191"/>
    </row>
    <row r="1066" spans="1:19" ht="24.95" customHeight="1" x14ac:dyDescent="0.2">
      <c r="A1066" s="192"/>
      <c r="B1066" s="191"/>
      <c r="C1066" s="191"/>
      <c r="D1066" s="191"/>
      <c r="E1066" s="191"/>
      <c r="F1066" s="191"/>
      <c r="G1066" s="191"/>
      <c r="H1066" s="191"/>
      <c r="I1066" s="191"/>
      <c r="J1066" s="191"/>
      <c r="K1066" s="191"/>
      <c r="L1066" s="191"/>
      <c r="M1066" s="191"/>
      <c r="N1066" s="191"/>
      <c r="O1066" s="191"/>
      <c r="P1066" s="191"/>
      <c r="Q1066" s="191"/>
      <c r="R1066" s="191"/>
      <c r="S1066" s="191"/>
    </row>
  </sheetData>
  <sheetProtection sheet="1" objects="1" scenarios="1"/>
  <mergeCells count="15">
    <mergeCell ref="A49:J49"/>
    <mergeCell ref="A51:J51"/>
    <mergeCell ref="A53:J53"/>
    <mergeCell ref="A7:J7"/>
    <mergeCell ref="A8:A9"/>
    <mergeCell ref="B8:B9"/>
    <mergeCell ref="C8:E8"/>
    <mergeCell ref="F8:J8"/>
    <mergeCell ref="A48:B48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3"/>
  <sheetViews>
    <sheetView showGridLines="0" zoomScaleNormal="100" workbookViewId="0">
      <pane xSplit="10" ySplit="9" topLeftCell="K36" activePane="bottomRight" state="frozen"/>
      <selection activeCell="A8" sqref="A8:A9"/>
      <selection pane="topRight" activeCell="A8" sqref="A8:A9"/>
      <selection pane="bottomLeft" activeCell="A8" sqref="A8:A9"/>
      <selection pane="bottomRight" activeCell="A40" sqref="A40:J40"/>
    </sheetView>
  </sheetViews>
  <sheetFormatPr defaultRowHeight="24.95" customHeight="1" x14ac:dyDescent="0.2"/>
  <cols>
    <col min="1" max="1" width="3.7109375" style="193" bestFit="1" customWidth="1"/>
    <col min="2" max="2" width="30.7109375" style="194" customWidth="1"/>
    <col min="3" max="10" width="8.7109375" style="195" customWidth="1"/>
    <col min="11" max="11" width="4.140625" style="195" customWidth="1"/>
    <col min="12" max="15" width="10.7109375" style="195" customWidth="1"/>
    <col min="16" max="16" width="10.7109375" style="194" customWidth="1"/>
    <col min="17" max="19" width="10.7109375" style="195" customWidth="1"/>
    <col min="20" max="21" width="10.7109375" style="167" customWidth="1"/>
    <col min="22" max="24" width="25.7109375" style="167" customWidth="1"/>
    <col min="25" max="16384" width="9.140625" style="167"/>
  </cols>
  <sheetData>
    <row r="1" spans="1:21" ht="20.100000000000001" customHeight="1" x14ac:dyDescent="0.2">
      <c r="A1" s="437" t="s">
        <v>103</v>
      </c>
      <c r="B1" s="438"/>
      <c r="C1" s="438"/>
      <c r="D1" s="438"/>
      <c r="E1" s="438"/>
      <c r="F1" s="438"/>
      <c r="G1" s="438"/>
      <c r="H1" s="438"/>
      <c r="I1" s="438"/>
      <c r="J1" s="439"/>
      <c r="K1" s="143"/>
      <c r="L1" s="265"/>
      <c r="M1" s="265"/>
      <c r="N1" s="265"/>
      <c r="O1" s="121"/>
      <c r="P1" s="121"/>
      <c r="Q1" s="121"/>
      <c r="R1" s="121"/>
      <c r="S1" s="121"/>
      <c r="T1" s="121"/>
      <c r="U1" s="121"/>
    </row>
    <row r="2" spans="1:21" ht="20.100000000000001" customHeight="1" x14ac:dyDescent="0.2">
      <c r="A2" s="440" t="s">
        <v>157</v>
      </c>
      <c r="B2" s="441"/>
      <c r="C2" s="441"/>
      <c r="D2" s="441"/>
      <c r="E2" s="441"/>
      <c r="F2" s="441"/>
      <c r="G2" s="441"/>
      <c r="H2" s="441"/>
      <c r="I2" s="441"/>
      <c r="J2" s="442"/>
      <c r="K2" s="144"/>
      <c r="L2" s="265"/>
      <c r="M2" s="265"/>
      <c r="N2" s="265"/>
      <c r="O2" s="121"/>
      <c r="P2" s="121"/>
      <c r="Q2" s="121"/>
      <c r="R2" s="121"/>
      <c r="S2" s="121"/>
      <c r="T2" s="121"/>
      <c r="U2" s="121"/>
    </row>
    <row r="3" spans="1:21" ht="20.100000000000001" customHeight="1" x14ac:dyDescent="0.25">
      <c r="A3" s="443" t="s">
        <v>158</v>
      </c>
      <c r="B3" s="444"/>
      <c r="C3" s="444"/>
      <c r="D3" s="444"/>
      <c r="E3" s="444"/>
      <c r="F3" s="444"/>
      <c r="G3" s="444"/>
      <c r="H3" s="444"/>
      <c r="I3" s="444"/>
      <c r="J3" s="445"/>
      <c r="K3" s="168"/>
      <c r="L3" s="169"/>
      <c r="M3" s="170"/>
      <c r="N3" s="170"/>
      <c r="O3" s="123"/>
      <c r="P3" s="123"/>
      <c r="Q3" s="123"/>
      <c r="R3" s="123"/>
      <c r="S3" s="123"/>
      <c r="T3" s="123"/>
      <c r="U3" s="123"/>
    </row>
    <row r="4" spans="1:21" ht="9.9499999999999993" customHeight="1" x14ac:dyDescent="0.2">
      <c r="A4" s="446"/>
      <c r="B4" s="447"/>
      <c r="C4" s="447"/>
      <c r="D4" s="447"/>
      <c r="E4" s="447"/>
      <c r="F4" s="447"/>
      <c r="G4" s="447"/>
      <c r="H4" s="447"/>
      <c r="I4" s="447"/>
      <c r="J4" s="448"/>
      <c r="K4" s="146"/>
      <c r="L4" s="265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20.100000000000001" customHeight="1" x14ac:dyDescent="0.2">
      <c r="A5" s="449" t="s">
        <v>159</v>
      </c>
      <c r="B5" s="447"/>
      <c r="C5" s="447"/>
      <c r="D5" s="447"/>
      <c r="E5" s="447"/>
      <c r="F5" s="447"/>
      <c r="G5" s="447"/>
      <c r="H5" s="447"/>
      <c r="I5" s="447"/>
      <c r="J5" s="448"/>
      <c r="K5" s="147"/>
      <c r="L5" s="265"/>
      <c r="M5" s="265"/>
      <c r="N5" s="265"/>
      <c r="O5" s="121"/>
      <c r="P5" s="121"/>
      <c r="Q5" s="121"/>
      <c r="R5" s="121"/>
      <c r="S5" s="121"/>
      <c r="T5" s="121"/>
      <c r="U5" s="121"/>
    </row>
    <row r="6" spans="1:21" ht="20.100000000000001" customHeight="1" x14ac:dyDescent="0.2">
      <c r="A6" s="434" t="s">
        <v>142</v>
      </c>
      <c r="B6" s="435"/>
      <c r="C6" s="435"/>
      <c r="D6" s="435"/>
      <c r="E6" s="435"/>
      <c r="F6" s="435"/>
      <c r="G6" s="435"/>
      <c r="H6" s="435"/>
      <c r="I6" s="435"/>
      <c r="J6" s="436"/>
      <c r="K6" s="148"/>
      <c r="L6" s="266"/>
      <c r="M6" s="266"/>
      <c r="N6" s="266"/>
      <c r="O6" s="121"/>
      <c r="P6" s="121"/>
      <c r="Q6" s="121"/>
      <c r="R6" s="121"/>
      <c r="S6" s="121"/>
      <c r="T6" s="121"/>
      <c r="U6" s="121"/>
    </row>
    <row r="7" spans="1:21" ht="9.9499999999999993" customHeight="1" x14ac:dyDescent="0.2">
      <c r="A7" s="459"/>
      <c r="B7" s="447"/>
      <c r="C7" s="447"/>
      <c r="D7" s="447"/>
      <c r="E7" s="447"/>
      <c r="F7" s="447"/>
      <c r="G7" s="447"/>
      <c r="H7" s="447"/>
      <c r="I7" s="447"/>
      <c r="J7" s="448"/>
      <c r="K7" s="261"/>
      <c r="L7" s="265"/>
      <c r="M7" s="265"/>
      <c r="N7" s="265"/>
      <c r="O7" s="265"/>
      <c r="P7" s="265"/>
      <c r="Q7" s="265"/>
      <c r="R7" s="265"/>
      <c r="S7" s="265"/>
      <c r="T7" s="265"/>
      <c r="U7" s="265"/>
    </row>
    <row r="8" spans="1:21" s="180" customFormat="1" ht="15" customHeight="1" x14ac:dyDescent="0.2">
      <c r="A8" s="460" t="s">
        <v>134</v>
      </c>
      <c r="B8" s="462" t="s">
        <v>32</v>
      </c>
      <c r="C8" s="464" t="s">
        <v>96</v>
      </c>
      <c r="D8" s="464"/>
      <c r="E8" s="464"/>
      <c r="F8" s="464" t="s">
        <v>21</v>
      </c>
      <c r="G8" s="464"/>
      <c r="H8" s="464"/>
      <c r="I8" s="464"/>
      <c r="J8" s="465"/>
      <c r="K8" s="196"/>
      <c r="L8" s="129"/>
      <c r="M8" s="131"/>
      <c r="N8" s="131"/>
      <c r="O8" s="131"/>
      <c r="P8" s="131"/>
      <c r="Q8" s="131"/>
      <c r="R8" s="131"/>
      <c r="S8" s="131"/>
      <c r="T8" s="131"/>
      <c r="U8" s="131"/>
    </row>
    <row r="9" spans="1:21" s="180" customFormat="1" ht="15" customHeight="1" x14ac:dyDescent="0.2">
      <c r="A9" s="461"/>
      <c r="B9" s="463"/>
      <c r="C9" s="269" t="s">
        <v>97</v>
      </c>
      <c r="D9" s="269" t="s">
        <v>98</v>
      </c>
      <c r="E9" s="269" t="s">
        <v>99</v>
      </c>
      <c r="F9" s="269" t="s">
        <v>97</v>
      </c>
      <c r="G9" s="269" t="s">
        <v>28</v>
      </c>
      <c r="H9" s="269" t="s">
        <v>98</v>
      </c>
      <c r="I9" s="269" t="s">
        <v>28</v>
      </c>
      <c r="J9" s="270" t="s">
        <v>99</v>
      </c>
      <c r="K9" s="196"/>
      <c r="L9" s="129"/>
      <c r="M9" s="131"/>
      <c r="N9" s="131"/>
      <c r="O9" s="131"/>
      <c r="P9" s="131"/>
      <c r="Q9" s="131"/>
      <c r="R9" s="131"/>
      <c r="S9" s="131"/>
      <c r="T9" s="131"/>
      <c r="U9" s="131"/>
    </row>
    <row r="10" spans="1:21" s="180" customFormat="1" ht="15" customHeight="1" x14ac:dyDescent="0.2">
      <c r="A10" s="238">
        <v>1</v>
      </c>
      <c r="B10" s="271" t="s">
        <v>166</v>
      </c>
      <c r="C10" s="272">
        <v>12</v>
      </c>
      <c r="D10" s="272">
        <v>17</v>
      </c>
      <c r="E10" s="272">
        <v>29</v>
      </c>
      <c r="F10" s="272">
        <v>12</v>
      </c>
      <c r="G10" s="273">
        <v>100</v>
      </c>
      <c r="H10" s="272">
        <v>17</v>
      </c>
      <c r="I10" s="273">
        <v>100</v>
      </c>
      <c r="J10" s="274">
        <v>29</v>
      </c>
      <c r="K10" s="197"/>
      <c r="L10" s="198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21" s="180" customFormat="1" ht="15" customHeight="1" x14ac:dyDescent="0.2">
      <c r="A11" s="238">
        <v>2</v>
      </c>
      <c r="B11" s="271" t="s">
        <v>167</v>
      </c>
      <c r="C11" s="272">
        <v>16</v>
      </c>
      <c r="D11" s="272">
        <v>6</v>
      </c>
      <c r="E11" s="272">
        <v>22</v>
      </c>
      <c r="F11" s="272">
        <v>16</v>
      </c>
      <c r="G11" s="273">
        <v>100</v>
      </c>
      <c r="H11" s="272">
        <v>6</v>
      </c>
      <c r="I11" s="273">
        <v>100</v>
      </c>
      <c r="J11" s="274">
        <v>22</v>
      </c>
      <c r="K11" s="197"/>
      <c r="L11" s="198"/>
      <c r="M11" s="131"/>
      <c r="N11" s="131"/>
      <c r="O11" s="131"/>
      <c r="P11" s="131"/>
      <c r="Q11" s="131"/>
      <c r="R11" s="131"/>
      <c r="S11" s="131"/>
      <c r="T11" s="131"/>
      <c r="U11" s="131"/>
    </row>
    <row r="12" spans="1:21" s="180" customFormat="1" ht="15" customHeight="1" x14ac:dyDescent="0.2">
      <c r="A12" s="238">
        <v>3</v>
      </c>
      <c r="B12" s="271" t="s">
        <v>169</v>
      </c>
      <c r="C12" s="272">
        <v>15</v>
      </c>
      <c r="D12" s="272">
        <v>11</v>
      </c>
      <c r="E12" s="272">
        <v>26</v>
      </c>
      <c r="F12" s="272">
        <v>14</v>
      </c>
      <c r="G12" s="273">
        <v>93.33</v>
      </c>
      <c r="H12" s="272">
        <v>11</v>
      </c>
      <c r="I12" s="273">
        <v>100</v>
      </c>
      <c r="J12" s="274">
        <v>25</v>
      </c>
      <c r="K12" s="197"/>
      <c r="L12" s="198"/>
      <c r="M12" s="131"/>
      <c r="N12" s="131"/>
      <c r="O12" s="131"/>
      <c r="P12" s="131"/>
      <c r="Q12" s="131"/>
      <c r="R12" s="131"/>
      <c r="S12" s="131"/>
      <c r="T12" s="131"/>
      <c r="U12" s="131"/>
    </row>
    <row r="13" spans="1:21" s="180" customFormat="1" ht="15" customHeight="1" x14ac:dyDescent="0.2">
      <c r="A13" s="238">
        <v>4</v>
      </c>
      <c r="B13" s="271" t="s">
        <v>170</v>
      </c>
      <c r="C13" s="272">
        <v>7</v>
      </c>
      <c r="D13" s="272">
        <v>7</v>
      </c>
      <c r="E13" s="272">
        <v>14</v>
      </c>
      <c r="F13" s="272">
        <v>7</v>
      </c>
      <c r="G13" s="273">
        <v>100</v>
      </c>
      <c r="H13" s="272">
        <v>7</v>
      </c>
      <c r="I13" s="273">
        <v>100</v>
      </c>
      <c r="J13" s="274">
        <v>14</v>
      </c>
      <c r="K13" s="197"/>
      <c r="L13" s="198"/>
      <c r="M13" s="131"/>
      <c r="N13" s="131"/>
      <c r="O13" s="131"/>
      <c r="P13" s="131"/>
      <c r="Q13" s="131"/>
      <c r="R13" s="131"/>
      <c r="S13" s="131"/>
      <c r="T13" s="131"/>
      <c r="U13" s="131"/>
    </row>
    <row r="14" spans="1:21" s="180" customFormat="1" ht="15" customHeight="1" x14ac:dyDescent="0.2">
      <c r="A14" s="238">
        <v>5</v>
      </c>
      <c r="B14" s="271" t="s">
        <v>172</v>
      </c>
      <c r="C14" s="272">
        <v>7</v>
      </c>
      <c r="D14" s="272">
        <v>5</v>
      </c>
      <c r="E14" s="272">
        <v>12</v>
      </c>
      <c r="F14" s="272">
        <v>7</v>
      </c>
      <c r="G14" s="273">
        <v>100</v>
      </c>
      <c r="H14" s="272">
        <v>4</v>
      </c>
      <c r="I14" s="273">
        <v>80</v>
      </c>
      <c r="J14" s="274">
        <v>11</v>
      </c>
      <c r="K14" s="197"/>
      <c r="L14" s="198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 s="180" customFormat="1" ht="15" customHeight="1" x14ac:dyDescent="0.2">
      <c r="A15" s="238">
        <v>6</v>
      </c>
      <c r="B15" s="271" t="s">
        <v>178</v>
      </c>
      <c r="C15" s="272">
        <v>11</v>
      </c>
      <c r="D15" s="272">
        <v>21</v>
      </c>
      <c r="E15" s="272">
        <v>32</v>
      </c>
      <c r="F15" s="272">
        <v>11</v>
      </c>
      <c r="G15" s="273">
        <v>100</v>
      </c>
      <c r="H15" s="272">
        <v>21</v>
      </c>
      <c r="I15" s="273">
        <v>100</v>
      </c>
      <c r="J15" s="274">
        <v>32</v>
      </c>
      <c r="K15" s="197"/>
      <c r="L15" s="198"/>
      <c r="M15" s="131"/>
      <c r="N15" s="131"/>
      <c r="O15" s="131"/>
      <c r="P15" s="131"/>
      <c r="Q15" s="131"/>
      <c r="R15" s="131"/>
      <c r="S15" s="131"/>
      <c r="T15" s="131"/>
      <c r="U15" s="131"/>
    </row>
    <row r="16" spans="1:21" s="180" customFormat="1" ht="15" customHeight="1" x14ac:dyDescent="0.2">
      <c r="A16" s="238">
        <v>7</v>
      </c>
      <c r="B16" s="271" t="s">
        <v>179</v>
      </c>
      <c r="C16" s="272">
        <v>16</v>
      </c>
      <c r="D16" s="272">
        <v>18</v>
      </c>
      <c r="E16" s="272">
        <v>34</v>
      </c>
      <c r="F16" s="272">
        <v>16</v>
      </c>
      <c r="G16" s="273">
        <v>100</v>
      </c>
      <c r="H16" s="272">
        <v>18</v>
      </c>
      <c r="I16" s="273">
        <v>100</v>
      </c>
      <c r="J16" s="274">
        <v>34</v>
      </c>
      <c r="K16" s="197"/>
      <c r="L16" s="198"/>
      <c r="M16" s="131"/>
      <c r="N16" s="131"/>
      <c r="O16" s="131"/>
      <c r="P16" s="131"/>
      <c r="Q16" s="131"/>
      <c r="R16" s="131"/>
      <c r="S16" s="131"/>
      <c r="T16" s="131"/>
      <c r="U16" s="131"/>
    </row>
    <row r="17" spans="1:21" s="180" customFormat="1" ht="15" customHeight="1" x14ac:dyDescent="0.2">
      <c r="A17" s="238">
        <v>8</v>
      </c>
      <c r="B17" s="271" t="s">
        <v>180</v>
      </c>
      <c r="C17" s="272">
        <v>12</v>
      </c>
      <c r="D17" s="272">
        <v>13</v>
      </c>
      <c r="E17" s="272">
        <v>25</v>
      </c>
      <c r="F17" s="272">
        <v>12</v>
      </c>
      <c r="G17" s="273">
        <v>100</v>
      </c>
      <c r="H17" s="272">
        <v>12</v>
      </c>
      <c r="I17" s="273">
        <v>92.31</v>
      </c>
      <c r="J17" s="274">
        <v>24</v>
      </c>
      <c r="K17" s="197"/>
      <c r="L17" s="198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s="180" customFormat="1" ht="15" customHeight="1" x14ac:dyDescent="0.2">
      <c r="A18" s="238">
        <v>9</v>
      </c>
      <c r="B18" s="271" t="s">
        <v>181</v>
      </c>
      <c r="C18" s="272">
        <v>13</v>
      </c>
      <c r="D18" s="272">
        <v>17</v>
      </c>
      <c r="E18" s="272">
        <v>30</v>
      </c>
      <c r="F18" s="272">
        <v>13</v>
      </c>
      <c r="G18" s="273">
        <v>100</v>
      </c>
      <c r="H18" s="272">
        <v>16</v>
      </c>
      <c r="I18" s="273">
        <v>94.12</v>
      </c>
      <c r="J18" s="274">
        <v>29</v>
      </c>
      <c r="K18" s="197"/>
      <c r="L18" s="198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180" customFormat="1" ht="15" customHeight="1" x14ac:dyDescent="0.2">
      <c r="A19" s="238">
        <v>10</v>
      </c>
      <c r="B19" s="271" t="s">
        <v>183</v>
      </c>
      <c r="C19" s="272">
        <v>6</v>
      </c>
      <c r="D19" s="272">
        <v>4</v>
      </c>
      <c r="E19" s="272">
        <v>10</v>
      </c>
      <c r="F19" s="272">
        <v>6</v>
      </c>
      <c r="G19" s="273">
        <v>100</v>
      </c>
      <c r="H19" s="272">
        <v>4</v>
      </c>
      <c r="I19" s="273">
        <v>100</v>
      </c>
      <c r="J19" s="274">
        <v>10</v>
      </c>
      <c r="K19" s="197"/>
      <c r="L19" s="198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 s="180" customFormat="1" ht="15" customHeight="1" x14ac:dyDescent="0.2">
      <c r="A20" s="238">
        <v>11</v>
      </c>
      <c r="B20" s="271" t="s">
        <v>184</v>
      </c>
      <c r="C20" s="272">
        <v>5</v>
      </c>
      <c r="D20" s="272">
        <v>5</v>
      </c>
      <c r="E20" s="272">
        <v>10</v>
      </c>
      <c r="F20" s="272">
        <v>5</v>
      </c>
      <c r="G20" s="273">
        <v>100</v>
      </c>
      <c r="H20" s="272">
        <v>5</v>
      </c>
      <c r="I20" s="273">
        <v>100</v>
      </c>
      <c r="J20" s="274">
        <v>10</v>
      </c>
      <c r="K20" s="197"/>
      <c r="L20" s="198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 s="180" customFormat="1" ht="15" customHeight="1" x14ac:dyDescent="0.2">
      <c r="A21" s="238">
        <v>12</v>
      </c>
      <c r="B21" s="271" t="s">
        <v>185</v>
      </c>
      <c r="C21" s="272">
        <v>3</v>
      </c>
      <c r="D21" s="272">
        <v>12</v>
      </c>
      <c r="E21" s="272">
        <v>15</v>
      </c>
      <c r="F21" s="272">
        <v>3</v>
      </c>
      <c r="G21" s="273">
        <v>100</v>
      </c>
      <c r="H21" s="272">
        <v>12</v>
      </c>
      <c r="I21" s="273">
        <v>100</v>
      </c>
      <c r="J21" s="274">
        <v>15</v>
      </c>
      <c r="K21" s="197"/>
      <c r="L21" s="198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s="180" customFormat="1" ht="15" customHeight="1" x14ac:dyDescent="0.2">
      <c r="A22" s="238">
        <v>13</v>
      </c>
      <c r="B22" s="271" t="s">
        <v>187</v>
      </c>
      <c r="C22" s="272">
        <v>27</v>
      </c>
      <c r="D22" s="272">
        <v>16</v>
      </c>
      <c r="E22" s="272">
        <v>43</v>
      </c>
      <c r="F22" s="272">
        <v>27</v>
      </c>
      <c r="G22" s="273">
        <v>100</v>
      </c>
      <c r="H22" s="272">
        <v>16</v>
      </c>
      <c r="I22" s="273">
        <v>100</v>
      </c>
      <c r="J22" s="274">
        <v>43</v>
      </c>
      <c r="K22" s="197"/>
      <c r="L22" s="198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 s="180" customFormat="1" ht="15" customHeight="1" x14ac:dyDescent="0.2">
      <c r="A23" s="238">
        <v>14</v>
      </c>
      <c r="B23" s="271" t="s">
        <v>192</v>
      </c>
      <c r="C23" s="272">
        <v>18</v>
      </c>
      <c r="D23" s="272">
        <v>10</v>
      </c>
      <c r="E23" s="272">
        <v>28</v>
      </c>
      <c r="F23" s="272">
        <v>17</v>
      </c>
      <c r="G23" s="273">
        <v>94.44</v>
      </c>
      <c r="H23" s="272">
        <v>10</v>
      </c>
      <c r="I23" s="273">
        <v>100</v>
      </c>
      <c r="J23" s="274">
        <v>27</v>
      </c>
      <c r="K23" s="197"/>
      <c r="L23" s="198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s="180" customFormat="1" ht="15" customHeight="1" x14ac:dyDescent="0.2">
      <c r="A24" s="238">
        <v>15</v>
      </c>
      <c r="B24" s="271" t="s">
        <v>194</v>
      </c>
      <c r="C24" s="272">
        <v>13</v>
      </c>
      <c r="D24" s="272">
        <v>10</v>
      </c>
      <c r="E24" s="272">
        <v>23</v>
      </c>
      <c r="F24" s="272">
        <v>13</v>
      </c>
      <c r="G24" s="273">
        <v>100</v>
      </c>
      <c r="H24" s="272">
        <v>10</v>
      </c>
      <c r="I24" s="273">
        <v>100</v>
      </c>
      <c r="J24" s="274">
        <v>23</v>
      </c>
      <c r="K24" s="197"/>
      <c r="L24" s="198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s="180" customFormat="1" ht="15" customHeight="1" x14ac:dyDescent="0.2">
      <c r="A25" s="238">
        <v>16</v>
      </c>
      <c r="B25" s="271" t="s">
        <v>202</v>
      </c>
      <c r="C25" s="272">
        <v>13</v>
      </c>
      <c r="D25" s="272">
        <v>22</v>
      </c>
      <c r="E25" s="272">
        <v>35</v>
      </c>
      <c r="F25" s="272">
        <v>10</v>
      </c>
      <c r="G25" s="273">
        <v>76.92</v>
      </c>
      <c r="H25" s="272">
        <v>22</v>
      </c>
      <c r="I25" s="273">
        <v>100</v>
      </c>
      <c r="J25" s="274">
        <v>32</v>
      </c>
      <c r="K25" s="197"/>
      <c r="L25" s="198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 s="180" customFormat="1" ht="15" customHeight="1" x14ac:dyDescent="0.2">
      <c r="A26" s="238">
        <v>17</v>
      </c>
      <c r="B26" s="271" t="s">
        <v>203</v>
      </c>
      <c r="C26" s="272">
        <v>28</v>
      </c>
      <c r="D26" s="272">
        <v>4</v>
      </c>
      <c r="E26" s="272">
        <v>32</v>
      </c>
      <c r="F26" s="272">
        <v>28</v>
      </c>
      <c r="G26" s="273">
        <v>100</v>
      </c>
      <c r="H26" s="272">
        <v>3</v>
      </c>
      <c r="I26" s="273">
        <v>75</v>
      </c>
      <c r="J26" s="274">
        <v>31</v>
      </c>
      <c r="K26" s="197"/>
      <c r="L26" s="198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1:21" s="180" customFormat="1" ht="15" customHeight="1" x14ac:dyDescent="0.2">
      <c r="A27" s="238">
        <v>18</v>
      </c>
      <c r="B27" s="271" t="s">
        <v>205</v>
      </c>
      <c r="C27" s="272">
        <v>14</v>
      </c>
      <c r="D27" s="272">
        <v>16</v>
      </c>
      <c r="E27" s="272">
        <v>30</v>
      </c>
      <c r="F27" s="272">
        <v>14</v>
      </c>
      <c r="G27" s="273">
        <v>100</v>
      </c>
      <c r="H27" s="272">
        <v>16</v>
      </c>
      <c r="I27" s="273">
        <v>100</v>
      </c>
      <c r="J27" s="274">
        <v>30</v>
      </c>
      <c r="K27" s="197"/>
      <c r="L27" s="198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 s="180" customFormat="1" ht="15" customHeight="1" x14ac:dyDescent="0.2">
      <c r="A28" s="238">
        <v>19</v>
      </c>
      <c r="B28" s="271" t="s">
        <v>206</v>
      </c>
      <c r="C28" s="272">
        <v>12</v>
      </c>
      <c r="D28" s="272">
        <v>21</v>
      </c>
      <c r="E28" s="272">
        <v>33</v>
      </c>
      <c r="F28" s="272">
        <v>12</v>
      </c>
      <c r="G28" s="273">
        <v>100</v>
      </c>
      <c r="H28" s="272">
        <v>21</v>
      </c>
      <c r="I28" s="273">
        <v>100</v>
      </c>
      <c r="J28" s="274">
        <v>33</v>
      </c>
      <c r="K28" s="197"/>
      <c r="L28" s="198"/>
      <c r="M28" s="131"/>
      <c r="N28" s="131"/>
      <c r="O28" s="131"/>
      <c r="P28" s="131"/>
      <c r="Q28" s="131"/>
      <c r="R28" s="131"/>
      <c r="S28" s="131"/>
      <c r="T28" s="131"/>
      <c r="U28" s="131"/>
    </row>
    <row r="29" spans="1:21" s="180" customFormat="1" ht="15" customHeight="1" x14ac:dyDescent="0.2">
      <c r="A29" s="238">
        <v>20</v>
      </c>
      <c r="B29" s="271" t="s">
        <v>208</v>
      </c>
      <c r="C29" s="272">
        <v>9</v>
      </c>
      <c r="D29" s="272">
        <v>6</v>
      </c>
      <c r="E29" s="272">
        <v>15</v>
      </c>
      <c r="F29" s="272">
        <v>9</v>
      </c>
      <c r="G29" s="273">
        <v>100</v>
      </c>
      <c r="H29" s="272">
        <v>6</v>
      </c>
      <c r="I29" s="273">
        <v>100</v>
      </c>
      <c r="J29" s="274">
        <v>15</v>
      </c>
      <c r="K29" s="197"/>
      <c r="L29" s="198"/>
      <c r="M29" s="131"/>
      <c r="N29" s="131"/>
      <c r="O29" s="131"/>
      <c r="P29" s="131"/>
      <c r="Q29" s="131"/>
      <c r="R29" s="131"/>
      <c r="S29" s="131"/>
      <c r="T29" s="131"/>
      <c r="U29" s="131"/>
    </row>
    <row r="30" spans="1:21" s="180" customFormat="1" ht="15" customHeight="1" x14ac:dyDescent="0.2">
      <c r="A30" s="238">
        <v>21</v>
      </c>
      <c r="B30" s="271" t="s">
        <v>210</v>
      </c>
      <c r="C30" s="272">
        <v>7</v>
      </c>
      <c r="D30" s="272">
        <v>6</v>
      </c>
      <c r="E30" s="272">
        <v>13</v>
      </c>
      <c r="F30" s="272">
        <v>7</v>
      </c>
      <c r="G30" s="273">
        <v>100</v>
      </c>
      <c r="H30" s="272">
        <v>6</v>
      </c>
      <c r="I30" s="273">
        <v>100</v>
      </c>
      <c r="J30" s="274">
        <v>13</v>
      </c>
      <c r="K30" s="197"/>
      <c r="L30" s="198"/>
      <c r="M30" s="131"/>
      <c r="N30" s="131"/>
      <c r="O30" s="131"/>
      <c r="P30" s="131"/>
      <c r="Q30" s="131"/>
      <c r="R30" s="131"/>
      <c r="S30" s="131"/>
      <c r="T30" s="131"/>
      <c r="U30" s="131"/>
    </row>
    <row r="31" spans="1:21" s="180" customFormat="1" ht="15" customHeight="1" x14ac:dyDescent="0.2">
      <c r="A31" s="238">
        <v>22</v>
      </c>
      <c r="B31" s="271" t="s">
        <v>212</v>
      </c>
      <c r="C31" s="272">
        <v>22</v>
      </c>
      <c r="D31" s="272">
        <v>13</v>
      </c>
      <c r="E31" s="272">
        <v>35</v>
      </c>
      <c r="F31" s="272">
        <v>22</v>
      </c>
      <c r="G31" s="273">
        <v>100</v>
      </c>
      <c r="H31" s="272">
        <v>13</v>
      </c>
      <c r="I31" s="273">
        <v>100</v>
      </c>
      <c r="J31" s="274">
        <v>35</v>
      </c>
      <c r="K31" s="197"/>
      <c r="L31" s="198"/>
      <c r="M31" s="131"/>
      <c r="N31" s="131"/>
      <c r="O31" s="131"/>
      <c r="P31" s="131"/>
      <c r="Q31" s="131"/>
      <c r="R31" s="131"/>
      <c r="S31" s="131"/>
      <c r="T31" s="131"/>
      <c r="U31" s="131"/>
    </row>
    <row r="32" spans="1:21" s="180" customFormat="1" ht="15" customHeight="1" x14ac:dyDescent="0.2">
      <c r="A32" s="238">
        <v>23</v>
      </c>
      <c r="B32" s="271" t="s">
        <v>217</v>
      </c>
      <c r="C32" s="272">
        <v>17</v>
      </c>
      <c r="D32" s="272">
        <v>9</v>
      </c>
      <c r="E32" s="272">
        <v>26</v>
      </c>
      <c r="F32" s="272">
        <v>16</v>
      </c>
      <c r="G32" s="273">
        <v>94.12</v>
      </c>
      <c r="H32" s="272">
        <v>9</v>
      </c>
      <c r="I32" s="273">
        <v>100</v>
      </c>
      <c r="J32" s="274">
        <v>25</v>
      </c>
      <c r="K32" s="197"/>
      <c r="L32" s="198"/>
      <c r="M32" s="131"/>
      <c r="N32" s="131"/>
      <c r="O32" s="131"/>
      <c r="P32" s="131"/>
      <c r="Q32" s="131"/>
      <c r="R32" s="131"/>
      <c r="S32" s="131"/>
      <c r="T32" s="131"/>
      <c r="U32" s="131"/>
    </row>
    <row r="33" spans="1:21" s="180" customFormat="1" ht="15" customHeight="1" x14ac:dyDescent="0.2">
      <c r="A33" s="238">
        <v>24</v>
      </c>
      <c r="B33" s="271" t="s">
        <v>218</v>
      </c>
      <c r="C33" s="272">
        <v>3</v>
      </c>
      <c r="D33" s="272">
        <v>3</v>
      </c>
      <c r="E33" s="272">
        <v>6</v>
      </c>
      <c r="F33" s="272">
        <v>3</v>
      </c>
      <c r="G33" s="273">
        <v>100</v>
      </c>
      <c r="H33" s="272">
        <v>3</v>
      </c>
      <c r="I33" s="273">
        <v>100</v>
      </c>
      <c r="J33" s="274">
        <v>6</v>
      </c>
      <c r="K33" s="197"/>
      <c r="L33" s="198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 s="180" customFormat="1" ht="15" customHeight="1" x14ac:dyDescent="0.2">
      <c r="A34" s="238">
        <v>25</v>
      </c>
      <c r="B34" s="271" t="s">
        <v>220</v>
      </c>
      <c r="C34" s="272">
        <v>19</v>
      </c>
      <c r="D34" s="272">
        <v>17</v>
      </c>
      <c r="E34" s="272">
        <v>36</v>
      </c>
      <c r="F34" s="272">
        <v>19</v>
      </c>
      <c r="G34" s="273">
        <v>100</v>
      </c>
      <c r="H34" s="272">
        <v>17</v>
      </c>
      <c r="I34" s="273">
        <v>100</v>
      </c>
      <c r="J34" s="274">
        <v>36</v>
      </c>
      <c r="K34" s="197"/>
      <c r="L34" s="198"/>
      <c r="M34" s="131"/>
      <c r="N34" s="131"/>
      <c r="O34" s="131"/>
      <c r="P34" s="131"/>
      <c r="Q34" s="131"/>
      <c r="R34" s="131"/>
      <c r="S34" s="131"/>
      <c r="T34" s="131"/>
      <c r="U34" s="131"/>
    </row>
    <row r="35" spans="1:21" s="180" customFormat="1" ht="15" customHeight="1" x14ac:dyDescent="0.2">
      <c r="A35" s="466" t="s">
        <v>60</v>
      </c>
      <c r="B35" s="467"/>
      <c r="C35" s="92">
        <f>IFERROR(SUM(C10:C34),"NIL")</f>
        <v>325</v>
      </c>
      <c r="D35" s="92">
        <f>IFERROR(SUM(D10:D34),"")</f>
        <v>289</v>
      </c>
      <c r="E35" s="92">
        <f>IFERROR(SUM(E10:E34),"")</f>
        <v>614</v>
      </c>
      <c r="F35" s="92">
        <f>IFERROR(SUM(F10:F34),"")</f>
        <v>319</v>
      </c>
      <c r="G35" s="275">
        <f>IFERROR(IF(C35&gt;0,ROUND((F35/C35)*100,2),0),"")</f>
        <v>98.15</v>
      </c>
      <c r="H35" s="92">
        <f>IFERROR(SUM(H10:H34),"")</f>
        <v>285</v>
      </c>
      <c r="I35" s="275">
        <f>IFERROR(IF(D35&gt;0,ROUND((H35/D35)*100,2),0),"")</f>
        <v>98.62</v>
      </c>
      <c r="J35" s="276">
        <f>IFERROR(SUM(J10:J34),"")</f>
        <v>604</v>
      </c>
      <c r="K35" s="197"/>
      <c r="L35" s="198"/>
      <c r="M35" s="131"/>
      <c r="N35" s="131"/>
      <c r="O35" s="131"/>
      <c r="P35" s="131"/>
      <c r="Q35" s="131"/>
      <c r="R35" s="131"/>
      <c r="S35" s="131"/>
      <c r="T35" s="131"/>
      <c r="U35" s="131"/>
    </row>
    <row r="36" spans="1:21" ht="20.100000000000001" customHeight="1" x14ac:dyDescent="0.2">
      <c r="A36" s="450" t="s">
        <v>160</v>
      </c>
      <c r="B36" s="451"/>
      <c r="C36" s="451"/>
      <c r="D36" s="451"/>
      <c r="E36" s="451"/>
      <c r="F36" s="451"/>
      <c r="G36" s="451"/>
      <c r="H36" s="451"/>
      <c r="I36" s="451"/>
      <c r="J36" s="452"/>
      <c r="K36" s="178"/>
      <c r="L36" s="134"/>
      <c r="M36" s="134"/>
      <c r="N36" s="134"/>
      <c r="O36" s="134"/>
      <c r="P36" s="134"/>
      <c r="Q36" s="134"/>
      <c r="R36" s="134"/>
      <c r="S36" s="134"/>
      <c r="T36" s="134"/>
      <c r="U36" s="131"/>
    </row>
    <row r="37" spans="1:21" s="180" customFormat="1" ht="20.100000000000001" customHeight="1" x14ac:dyDescent="0.2">
      <c r="A37" s="262"/>
      <c r="B37" s="182" t="s">
        <v>554</v>
      </c>
      <c r="C37" s="263"/>
      <c r="D37" s="263"/>
      <c r="E37" s="263"/>
      <c r="F37" s="263"/>
      <c r="G37" s="263"/>
      <c r="H37" s="263"/>
      <c r="I37" s="263"/>
      <c r="J37" s="264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</row>
    <row r="38" spans="1:21" s="180" customFormat="1" ht="20.100000000000001" customHeight="1" x14ac:dyDescent="0.2">
      <c r="A38" s="453">
        <v>43251</v>
      </c>
      <c r="B38" s="454"/>
      <c r="C38" s="454"/>
      <c r="D38" s="454"/>
      <c r="E38" s="454"/>
      <c r="F38" s="454"/>
      <c r="G38" s="454"/>
      <c r="H38" s="454"/>
      <c r="I38" s="454"/>
      <c r="J38" s="455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</row>
    <row r="39" spans="1:21" s="180" customFormat="1" ht="20.100000000000001" customHeight="1" x14ac:dyDescent="0.2">
      <c r="A39" s="262"/>
      <c r="B39" s="181" t="s">
        <v>555</v>
      </c>
      <c r="C39" s="263"/>
      <c r="D39" s="263"/>
      <c r="E39" s="263"/>
      <c r="F39" s="263"/>
      <c r="G39" s="263"/>
      <c r="H39" s="263"/>
      <c r="I39" s="263"/>
      <c r="J39" s="268"/>
      <c r="K39" s="184"/>
      <c r="L39" s="184"/>
      <c r="M39" s="184"/>
      <c r="N39" s="184"/>
      <c r="O39" s="179"/>
      <c r="P39" s="179"/>
      <c r="Q39" s="179"/>
      <c r="R39" s="179"/>
      <c r="S39" s="179"/>
      <c r="T39" s="179"/>
      <c r="U39" s="179"/>
    </row>
    <row r="40" spans="1:21" s="180" customFormat="1" ht="20.100000000000001" customHeight="1" thickBot="1" x14ac:dyDescent="0.25">
      <c r="A40" s="456"/>
      <c r="B40" s="457"/>
      <c r="C40" s="457"/>
      <c r="D40" s="457"/>
      <c r="E40" s="457"/>
      <c r="F40" s="457"/>
      <c r="G40" s="457"/>
      <c r="H40" s="457"/>
      <c r="I40" s="457"/>
      <c r="J40" s="458"/>
      <c r="K40" s="184"/>
      <c r="L40" s="184"/>
      <c r="M40" s="184"/>
      <c r="N40" s="184"/>
      <c r="O40" s="179"/>
      <c r="P40" s="179"/>
      <c r="Q40" s="179"/>
      <c r="R40" s="179"/>
      <c r="S40" s="179"/>
      <c r="T40" s="179"/>
      <c r="U40" s="179"/>
    </row>
    <row r="41" spans="1:21" ht="24.95" customHeight="1" x14ac:dyDescent="0.2">
      <c r="A41" s="134"/>
      <c r="B41" s="134"/>
      <c r="C41" s="134"/>
      <c r="D41" s="134"/>
      <c r="E41" s="134"/>
      <c r="F41" s="134"/>
      <c r="G41" s="134"/>
      <c r="H41" s="134"/>
      <c r="I41" s="134"/>
      <c r="J41" s="172"/>
      <c r="K41" s="185"/>
      <c r="L41" s="185"/>
      <c r="M41" s="185"/>
      <c r="N41" s="185"/>
      <c r="O41" s="134"/>
      <c r="P41" s="134"/>
      <c r="Q41" s="134"/>
      <c r="R41" s="134"/>
      <c r="S41" s="134"/>
      <c r="T41" s="134"/>
      <c r="U41" s="131"/>
    </row>
    <row r="42" spans="1:21" ht="24.95" customHeight="1" x14ac:dyDescent="0.2">
      <c r="A42" s="134"/>
      <c r="B42" s="134"/>
      <c r="C42" s="131"/>
      <c r="D42" s="131"/>
      <c r="E42" s="131"/>
      <c r="F42" s="131"/>
      <c r="G42" s="131"/>
      <c r="H42" s="131"/>
      <c r="I42" s="131"/>
      <c r="J42" s="134"/>
      <c r="K42" s="134"/>
      <c r="L42" s="134"/>
      <c r="M42" s="131"/>
      <c r="N42" s="134"/>
      <c r="O42" s="134"/>
      <c r="P42" s="134"/>
      <c r="Q42" s="134"/>
      <c r="R42" s="134"/>
      <c r="S42" s="134"/>
      <c r="T42" s="134"/>
      <c r="U42" s="131"/>
    </row>
    <row r="43" spans="1:21" ht="24.95" customHeight="1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spans="1:21" ht="24.95" customHeight="1" x14ac:dyDescent="0.2">
      <c r="A44" s="134"/>
      <c r="B44" s="134"/>
      <c r="C44" s="172"/>
      <c r="D44" s="172"/>
      <c r="E44" s="172"/>
      <c r="F44" s="172"/>
      <c r="G44" s="172"/>
      <c r="H44" s="172"/>
      <c r="I44" s="172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</row>
    <row r="45" spans="1:21" ht="24.95" customHeight="1" x14ac:dyDescent="0.2">
      <c r="A45" s="134"/>
      <c r="B45" s="134"/>
      <c r="C45" s="172"/>
      <c r="D45" s="172"/>
      <c r="E45" s="172"/>
      <c r="F45" s="172"/>
      <c r="G45" s="172"/>
      <c r="H45" s="172"/>
      <c r="I45" s="172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</row>
    <row r="46" spans="1:21" ht="24.95" customHeight="1" x14ac:dyDescent="0.2">
      <c r="A46" s="134"/>
      <c r="B46" s="134"/>
      <c r="C46" s="172"/>
      <c r="D46" s="172"/>
      <c r="E46" s="172"/>
      <c r="F46" s="172"/>
      <c r="G46" s="172"/>
      <c r="H46" s="172"/>
      <c r="I46" s="172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</row>
    <row r="47" spans="1:21" ht="24.95" customHeight="1" x14ac:dyDescent="0.2">
      <c r="A47" s="134"/>
      <c r="B47" s="186"/>
      <c r="C47" s="172"/>
      <c r="D47" s="172"/>
      <c r="E47" s="172"/>
      <c r="F47" s="172"/>
      <c r="G47" s="172"/>
      <c r="H47" s="172"/>
      <c r="I47" s="172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</row>
    <row r="48" spans="1:21" ht="24.95" customHeight="1" x14ac:dyDescent="0.2">
      <c r="A48" s="134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87"/>
      <c r="N48" s="187"/>
      <c r="O48" s="187"/>
      <c r="P48" s="188"/>
      <c r="Q48" s="187"/>
      <c r="R48" s="187"/>
      <c r="S48" s="187"/>
      <c r="T48" s="189"/>
      <c r="U48" s="189"/>
    </row>
    <row r="49" spans="1:21" ht="24.95" customHeight="1" x14ac:dyDescent="0.2">
      <c r="A49" s="134"/>
      <c r="B49" s="188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8"/>
      <c r="Q49" s="187"/>
      <c r="R49" s="187"/>
      <c r="S49" s="187"/>
      <c r="T49" s="189"/>
      <c r="U49" s="189"/>
    </row>
    <row r="50" spans="1:21" ht="24.95" customHeight="1" x14ac:dyDescent="0.2">
      <c r="A50" s="134"/>
      <c r="B50" s="188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8"/>
      <c r="Q50" s="187"/>
      <c r="R50" s="187"/>
      <c r="S50" s="187"/>
      <c r="T50" s="189"/>
      <c r="U50" s="189"/>
    </row>
    <row r="51" spans="1:21" ht="24.95" customHeight="1" x14ac:dyDescent="0.2">
      <c r="A51" s="134"/>
      <c r="B51" s="188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8"/>
      <c r="Q51" s="187"/>
      <c r="R51" s="187"/>
      <c r="S51" s="187"/>
      <c r="T51" s="189"/>
      <c r="U51" s="189"/>
    </row>
    <row r="52" spans="1:21" ht="24.95" customHeight="1" x14ac:dyDescent="0.2">
      <c r="A52" s="134"/>
      <c r="B52" s="188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8"/>
      <c r="Q52" s="187"/>
      <c r="R52" s="187"/>
      <c r="S52" s="187"/>
      <c r="T52" s="189"/>
      <c r="U52" s="189"/>
    </row>
    <row r="1034" spans="1:19" ht="24.95" customHeight="1" x14ac:dyDescent="0.2">
      <c r="A1034" s="190"/>
      <c r="B1034" s="191"/>
      <c r="C1034" s="191"/>
      <c r="D1034" s="191"/>
      <c r="E1034" s="191"/>
      <c r="F1034" s="191"/>
      <c r="G1034" s="191"/>
      <c r="H1034" s="191"/>
      <c r="I1034" s="191"/>
      <c r="J1034" s="191"/>
      <c r="K1034" s="191"/>
      <c r="L1034" s="191"/>
      <c r="M1034" s="191"/>
      <c r="N1034" s="191"/>
      <c r="O1034" s="191"/>
      <c r="P1034" s="191"/>
      <c r="Q1034" s="191"/>
      <c r="R1034" s="191"/>
      <c r="S1034" s="191"/>
    </row>
    <row r="1035" spans="1:19" ht="24.95" customHeight="1" x14ac:dyDescent="0.2">
      <c r="A1035" s="192"/>
      <c r="B1035" s="191"/>
      <c r="C1035" s="191"/>
      <c r="D1035" s="191"/>
      <c r="E1035" s="191"/>
      <c r="F1035" s="191"/>
      <c r="G1035" s="191"/>
      <c r="H1035" s="191"/>
      <c r="I1035" s="191"/>
      <c r="J1035" s="191"/>
      <c r="K1035" s="191"/>
      <c r="L1035" s="191"/>
      <c r="M1035" s="191"/>
      <c r="N1035" s="191"/>
      <c r="O1035" s="191"/>
      <c r="P1035" s="191"/>
      <c r="Q1035" s="191"/>
      <c r="R1035" s="191"/>
      <c r="S1035" s="191"/>
    </row>
    <row r="1036" spans="1:19" ht="24.95" customHeight="1" x14ac:dyDescent="0.2">
      <c r="A1036" s="192"/>
      <c r="B1036" s="191"/>
      <c r="C1036" s="191"/>
      <c r="D1036" s="191"/>
      <c r="E1036" s="191"/>
      <c r="F1036" s="191"/>
      <c r="G1036" s="191"/>
      <c r="H1036" s="191"/>
      <c r="I1036" s="191"/>
      <c r="J1036" s="191"/>
      <c r="K1036" s="191"/>
      <c r="L1036" s="191"/>
      <c r="M1036" s="191"/>
      <c r="N1036" s="191"/>
      <c r="O1036" s="191"/>
      <c r="P1036" s="191"/>
      <c r="Q1036" s="191"/>
      <c r="R1036" s="191"/>
      <c r="S1036" s="191"/>
    </row>
    <row r="1037" spans="1:19" ht="24.95" customHeight="1" x14ac:dyDescent="0.2">
      <c r="A1037" s="192"/>
      <c r="B1037" s="191"/>
      <c r="C1037" s="191"/>
      <c r="D1037" s="191"/>
      <c r="E1037" s="191"/>
      <c r="F1037" s="191"/>
      <c r="G1037" s="191"/>
      <c r="H1037" s="191"/>
      <c r="I1037" s="191"/>
      <c r="J1037" s="191"/>
      <c r="K1037" s="191"/>
      <c r="L1037" s="191"/>
      <c r="M1037" s="191"/>
      <c r="N1037" s="191"/>
      <c r="O1037" s="191"/>
      <c r="P1037" s="191"/>
      <c r="Q1037" s="191"/>
      <c r="R1037" s="191"/>
      <c r="S1037" s="191"/>
    </row>
    <row r="1038" spans="1:19" ht="24.95" customHeight="1" x14ac:dyDescent="0.2">
      <c r="A1038" s="192"/>
      <c r="B1038" s="191"/>
      <c r="C1038" s="191"/>
      <c r="D1038" s="191"/>
      <c r="E1038" s="191"/>
      <c r="F1038" s="191"/>
      <c r="G1038" s="191"/>
      <c r="H1038" s="191"/>
      <c r="I1038" s="191"/>
      <c r="J1038" s="191"/>
      <c r="K1038" s="191"/>
      <c r="L1038" s="191"/>
      <c r="M1038" s="191"/>
      <c r="N1038" s="191"/>
      <c r="O1038" s="191"/>
      <c r="P1038" s="191"/>
      <c r="Q1038" s="191"/>
      <c r="R1038" s="191"/>
      <c r="S1038" s="191"/>
    </row>
    <row r="1039" spans="1:19" ht="24.95" customHeight="1" x14ac:dyDescent="0.2">
      <c r="A1039" s="192"/>
      <c r="B1039" s="191"/>
      <c r="C1039" s="191"/>
      <c r="D1039" s="191"/>
      <c r="E1039" s="191"/>
      <c r="F1039" s="191"/>
      <c r="G1039" s="191"/>
      <c r="H1039" s="191"/>
      <c r="I1039" s="191"/>
      <c r="J1039" s="191"/>
      <c r="K1039" s="191"/>
      <c r="L1039" s="191"/>
      <c r="M1039" s="191"/>
      <c r="N1039" s="191"/>
      <c r="O1039" s="191"/>
      <c r="P1039" s="191"/>
      <c r="Q1039" s="191"/>
      <c r="R1039" s="191"/>
      <c r="S1039" s="191"/>
    </row>
    <row r="1040" spans="1:19" ht="24.95" customHeight="1" x14ac:dyDescent="0.2">
      <c r="A1040" s="192"/>
      <c r="B1040" s="191"/>
      <c r="C1040" s="191"/>
      <c r="D1040" s="191"/>
      <c r="E1040" s="191"/>
      <c r="F1040" s="191"/>
      <c r="G1040" s="191"/>
      <c r="H1040" s="191"/>
      <c r="I1040" s="191"/>
      <c r="J1040" s="191"/>
      <c r="K1040" s="191"/>
      <c r="L1040" s="191"/>
      <c r="M1040" s="191"/>
      <c r="N1040" s="191"/>
      <c r="O1040" s="191"/>
      <c r="P1040" s="191"/>
      <c r="Q1040" s="191"/>
      <c r="R1040" s="191"/>
      <c r="S1040" s="191"/>
    </row>
    <row r="1041" spans="1:19" ht="24.95" customHeight="1" x14ac:dyDescent="0.2">
      <c r="A1041" s="192"/>
      <c r="B1041" s="191"/>
      <c r="C1041" s="191"/>
      <c r="D1041" s="191"/>
      <c r="E1041" s="191"/>
      <c r="F1041" s="191"/>
      <c r="G1041" s="191"/>
      <c r="H1041" s="191"/>
      <c r="I1041" s="191"/>
      <c r="J1041" s="191"/>
      <c r="K1041" s="191"/>
      <c r="L1041" s="191"/>
      <c r="M1041" s="191"/>
      <c r="N1041" s="191"/>
      <c r="O1041" s="191"/>
      <c r="P1041" s="191"/>
      <c r="Q1041" s="191"/>
      <c r="R1041" s="191"/>
      <c r="S1041" s="191"/>
    </row>
    <row r="1042" spans="1:19" ht="24.95" customHeight="1" x14ac:dyDescent="0.2">
      <c r="A1042" s="192"/>
      <c r="B1042" s="191"/>
      <c r="C1042" s="191"/>
      <c r="D1042" s="191"/>
      <c r="E1042" s="191"/>
      <c r="F1042" s="191"/>
      <c r="G1042" s="191"/>
      <c r="H1042" s="191"/>
      <c r="I1042" s="191"/>
      <c r="J1042" s="191"/>
      <c r="K1042" s="191"/>
      <c r="L1042" s="191"/>
      <c r="M1042" s="191"/>
      <c r="N1042" s="191"/>
      <c r="O1042" s="191"/>
      <c r="P1042" s="191"/>
      <c r="Q1042" s="191"/>
      <c r="R1042" s="191"/>
      <c r="S1042" s="191"/>
    </row>
    <row r="1043" spans="1:19" ht="24.95" customHeight="1" x14ac:dyDescent="0.2">
      <c r="A1043" s="192"/>
      <c r="B1043" s="191"/>
      <c r="C1043" s="191"/>
      <c r="D1043" s="191"/>
      <c r="E1043" s="191"/>
      <c r="F1043" s="191"/>
      <c r="G1043" s="191"/>
      <c r="H1043" s="191"/>
      <c r="I1043" s="191"/>
      <c r="J1043" s="191"/>
      <c r="K1043" s="191"/>
      <c r="L1043" s="191"/>
      <c r="M1043" s="191"/>
      <c r="N1043" s="191"/>
      <c r="O1043" s="191"/>
      <c r="P1043" s="191"/>
      <c r="Q1043" s="191"/>
      <c r="R1043" s="191"/>
      <c r="S1043" s="191"/>
    </row>
    <row r="1044" spans="1:19" ht="24.95" customHeight="1" x14ac:dyDescent="0.2">
      <c r="A1044" s="192"/>
      <c r="B1044" s="191"/>
      <c r="C1044" s="191"/>
      <c r="D1044" s="191"/>
      <c r="E1044" s="191"/>
      <c r="F1044" s="191"/>
      <c r="G1044" s="191"/>
      <c r="H1044" s="191"/>
      <c r="I1044" s="191"/>
      <c r="J1044" s="191"/>
      <c r="K1044" s="191"/>
      <c r="L1044" s="191"/>
      <c r="M1044" s="191"/>
      <c r="N1044" s="191"/>
      <c r="O1044" s="191"/>
      <c r="P1044" s="191"/>
      <c r="Q1044" s="191"/>
      <c r="R1044" s="191"/>
      <c r="S1044" s="191"/>
    </row>
    <row r="1045" spans="1:19" ht="24.95" customHeight="1" x14ac:dyDescent="0.2">
      <c r="A1045" s="192"/>
      <c r="B1045" s="191"/>
      <c r="C1045" s="191"/>
      <c r="D1045" s="191"/>
      <c r="E1045" s="191"/>
      <c r="F1045" s="191"/>
      <c r="G1045" s="191"/>
      <c r="H1045" s="191"/>
      <c r="I1045" s="191"/>
      <c r="J1045" s="191"/>
      <c r="K1045" s="191"/>
      <c r="L1045" s="191"/>
      <c r="M1045" s="191"/>
      <c r="N1045" s="191"/>
      <c r="O1045" s="191"/>
      <c r="P1045" s="191"/>
      <c r="Q1045" s="191"/>
      <c r="R1045" s="191"/>
      <c r="S1045" s="191"/>
    </row>
    <row r="1046" spans="1:19" ht="24.95" customHeight="1" x14ac:dyDescent="0.2">
      <c r="A1046" s="192"/>
      <c r="B1046" s="191"/>
      <c r="C1046" s="191"/>
      <c r="D1046" s="191"/>
      <c r="E1046" s="191"/>
      <c r="F1046" s="191"/>
      <c r="G1046" s="191"/>
      <c r="H1046" s="191"/>
      <c r="I1046" s="191"/>
      <c r="J1046" s="191"/>
      <c r="K1046" s="191"/>
      <c r="L1046" s="191"/>
      <c r="M1046" s="191"/>
      <c r="N1046" s="191"/>
      <c r="O1046" s="191"/>
      <c r="P1046" s="191"/>
      <c r="Q1046" s="191"/>
      <c r="R1046" s="191"/>
      <c r="S1046" s="191"/>
    </row>
    <row r="1047" spans="1:19" ht="24.95" customHeight="1" x14ac:dyDescent="0.2">
      <c r="A1047" s="192"/>
      <c r="B1047" s="191"/>
      <c r="C1047" s="191"/>
      <c r="D1047" s="191"/>
      <c r="E1047" s="191"/>
      <c r="F1047" s="191"/>
      <c r="G1047" s="191"/>
      <c r="H1047" s="191"/>
      <c r="I1047" s="191"/>
      <c r="J1047" s="191"/>
      <c r="K1047" s="191"/>
      <c r="L1047" s="191"/>
      <c r="M1047" s="191"/>
      <c r="N1047" s="191"/>
      <c r="O1047" s="191"/>
      <c r="P1047" s="191"/>
      <c r="Q1047" s="191"/>
      <c r="R1047" s="191"/>
      <c r="S1047" s="191"/>
    </row>
    <row r="1048" spans="1:19" ht="24.95" customHeight="1" x14ac:dyDescent="0.2">
      <c r="A1048" s="192"/>
      <c r="B1048" s="191"/>
      <c r="C1048" s="191"/>
      <c r="D1048" s="191"/>
      <c r="E1048" s="191"/>
      <c r="F1048" s="191"/>
      <c r="G1048" s="191"/>
      <c r="H1048" s="191"/>
      <c r="I1048" s="191"/>
      <c r="J1048" s="191"/>
      <c r="K1048" s="191"/>
      <c r="L1048" s="191"/>
      <c r="M1048" s="191"/>
      <c r="N1048" s="191"/>
      <c r="O1048" s="191"/>
      <c r="P1048" s="191"/>
      <c r="Q1048" s="191"/>
      <c r="R1048" s="191"/>
      <c r="S1048" s="191"/>
    </row>
    <row r="1049" spans="1:19" ht="24.95" customHeight="1" x14ac:dyDescent="0.2">
      <c r="A1049" s="192"/>
      <c r="B1049" s="191"/>
      <c r="C1049" s="191"/>
      <c r="D1049" s="191"/>
      <c r="E1049" s="191"/>
      <c r="F1049" s="191"/>
      <c r="G1049" s="191"/>
      <c r="H1049" s="191"/>
      <c r="I1049" s="191"/>
      <c r="J1049" s="191"/>
      <c r="K1049" s="191"/>
      <c r="L1049" s="191"/>
      <c r="M1049" s="191"/>
      <c r="N1049" s="191"/>
      <c r="O1049" s="191"/>
      <c r="P1049" s="191"/>
      <c r="Q1049" s="191"/>
      <c r="R1049" s="191"/>
      <c r="S1049" s="191"/>
    </row>
    <row r="1050" spans="1:19" ht="24.95" customHeight="1" x14ac:dyDescent="0.2">
      <c r="A1050" s="192"/>
      <c r="B1050" s="191"/>
      <c r="C1050" s="191"/>
      <c r="D1050" s="191"/>
      <c r="E1050" s="191"/>
      <c r="F1050" s="191"/>
      <c r="G1050" s="191"/>
      <c r="H1050" s="191"/>
      <c r="I1050" s="191"/>
      <c r="J1050" s="191"/>
      <c r="K1050" s="191"/>
      <c r="L1050" s="191"/>
      <c r="M1050" s="191"/>
      <c r="N1050" s="191"/>
      <c r="O1050" s="191"/>
      <c r="P1050" s="191"/>
      <c r="Q1050" s="191"/>
      <c r="R1050" s="191"/>
      <c r="S1050" s="191"/>
    </row>
    <row r="1051" spans="1:19" ht="24.95" customHeight="1" x14ac:dyDescent="0.2">
      <c r="A1051" s="192"/>
      <c r="B1051" s="191"/>
      <c r="C1051" s="191"/>
      <c r="D1051" s="191"/>
      <c r="E1051" s="191"/>
      <c r="F1051" s="191"/>
      <c r="G1051" s="191"/>
      <c r="H1051" s="191"/>
      <c r="I1051" s="191"/>
      <c r="J1051" s="191"/>
      <c r="K1051" s="191"/>
      <c r="L1051" s="191"/>
      <c r="M1051" s="191"/>
      <c r="N1051" s="191"/>
      <c r="O1051" s="191"/>
      <c r="P1051" s="191"/>
      <c r="Q1051" s="191"/>
      <c r="R1051" s="191"/>
      <c r="S1051" s="191"/>
    </row>
    <row r="1052" spans="1:19" ht="24.95" customHeight="1" x14ac:dyDescent="0.2">
      <c r="A1052" s="192"/>
      <c r="B1052" s="191"/>
      <c r="C1052" s="191"/>
      <c r="D1052" s="191"/>
      <c r="E1052" s="191"/>
      <c r="F1052" s="191"/>
      <c r="G1052" s="191"/>
      <c r="H1052" s="191"/>
      <c r="I1052" s="191"/>
      <c r="J1052" s="191"/>
      <c r="K1052" s="191"/>
      <c r="L1052" s="191"/>
      <c r="M1052" s="191"/>
      <c r="N1052" s="191"/>
      <c r="O1052" s="191"/>
      <c r="P1052" s="191"/>
      <c r="Q1052" s="191"/>
      <c r="R1052" s="191"/>
      <c r="S1052" s="191"/>
    </row>
    <row r="1053" spans="1:19" ht="24.95" customHeight="1" x14ac:dyDescent="0.2">
      <c r="A1053" s="192"/>
      <c r="B1053" s="191"/>
      <c r="C1053" s="191"/>
      <c r="D1053" s="191"/>
      <c r="E1053" s="191"/>
      <c r="F1053" s="191"/>
      <c r="G1053" s="191"/>
      <c r="H1053" s="191"/>
      <c r="I1053" s="191"/>
      <c r="J1053" s="191"/>
      <c r="K1053" s="191"/>
      <c r="L1053" s="191"/>
      <c r="M1053" s="191"/>
      <c r="N1053" s="191"/>
      <c r="O1053" s="191"/>
      <c r="P1053" s="191"/>
      <c r="Q1053" s="191"/>
      <c r="R1053" s="191"/>
      <c r="S1053" s="191"/>
    </row>
  </sheetData>
  <sheetProtection sheet="1" objects="1" scenarios="1"/>
  <mergeCells count="15">
    <mergeCell ref="A36:J36"/>
    <mergeCell ref="A38:J38"/>
    <mergeCell ref="A40:J40"/>
    <mergeCell ref="A7:J7"/>
    <mergeCell ref="A8:A9"/>
    <mergeCell ref="B8:B9"/>
    <mergeCell ref="C8:E8"/>
    <mergeCell ref="F8:J8"/>
    <mergeCell ref="A35:B35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1"/>
  <sheetViews>
    <sheetView showGridLines="0" zoomScaleNormal="100" workbookViewId="0">
      <pane xSplit="16" ySplit="10" topLeftCell="Q172" activePane="bottomRight" state="frozen"/>
      <selection pane="topRight" activeCell="R1" sqref="R1"/>
      <selection pane="bottomLeft" activeCell="A11" sqref="A11"/>
      <selection pane="bottomRight" activeCell="B179" sqref="B179"/>
    </sheetView>
  </sheetViews>
  <sheetFormatPr defaultRowHeight="24.95" customHeight="1" x14ac:dyDescent="0.2"/>
  <cols>
    <col min="1" max="1" width="3.7109375" style="68" customWidth="1"/>
    <col min="2" max="3" width="15.7109375" style="68" customWidth="1"/>
    <col min="4" max="4" width="20.7109375" style="4" customWidth="1"/>
    <col min="5" max="5" width="3.7109375" style="11" customWidth="1"/>
    <col min="6" max="13" width="6.7109375" style="11" customWidth="1"/>
    <col min="14" max="14" width="6.7109375" style="12" customWidth="1"/>
    <col min="15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49" t="s">
        <v>71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/>
    </row>
    <row r="2" spans="1:23" ht="20.100000000000001" customHeight="1" x14ac:dyDescent="0.2">
      <c r="A2" s="352" t="s">
        <v>157</v>
      </c>
      <c r="B2" s="353"/>
      <c r="C2" s="353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5"/>
      <c r="Q2" s="5"/>
      <c r="R2" s="5"/>
      <c r="S2" s="5"/>
      <c r="T2" s="5"/>
      <c r="U2" s="5"/>
      <c r="V2" s="5"/>
      <c r="W2" s="5"/>
    </row>
    <row r="3" spans="1:23" ht="20.100000000000001" customHeight="1" x14ac:dyDescent="0.2">
      <c r="A3" s="356" t="s">
        <v>158</v>
      </c>
      <c r="B3" s="357"/>
      <c r="C3" s="357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9"/>
      <c r="Q3" s="7"/>
      <c r="R3" s="7"/>
      <c r="S3" s="7"/>
      <c r="T3" s="7"/>
      <c r="U3" s="7"/>
      <c r="V3" s="7"/>
      <c r="W3" s="7"/>
    </row>
    <row r="4" spans="1:23" ht="9.9499999999999993" customHeight="1" x14ac:dyDescent="0.2">
      <c r="A4" s="345"/>
      <c r="B4" s="360"/>
      <c r="C4" s="360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5"/>
      <c r="Q4" s="7"/>
      <c r="R4" s="7"/>
      <c r="S4" s="7"/>
      <c r="T4" s="7"/>
      <c r="U4" s="7"/>
      <c r="V4" s="7"/>
      <c r="W4" s="7"/>
    </row>
    <row r="5" spans="1:23" ht="20.100000000000001" customHeight="1" x14ac:dyDescent="0.2">
      <c r="A5" s="361" t="s">
        <v>159</v>
      </c>
      <c r="B5" s="362"/>
      <c r="C5" s="362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4"/>
      <c r="Q5" s="8"/>
      <c r="R5" s="8"/>
      <c r="S5" s="8"/>
      <c r="T5" s="8"/>
      <c r="U5" s="8"/>
      <c r="V5" s="8"/>
      <c r="W5" s="8"/>
    </row>
    <row r="6" spans="1:23" ht="20.100000000000001" customHeight="1" x14ac:dyDescent="0.2">
      <c r="A6" s="333" t="s">
        <v>148</v>
      </c>
      <c r="B6" s="365"/>
      <c r="C6" s="365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5"/>
      <c r="Q6" s="294"/>
      <c r="R6" s="294"/>
      <c r="S6" s="294"/>
      <c r="T6" s="294"/>
      <c r="U6" s="294"/>
      <c r="V6" s="294"/>
      <c r="W6" s="294"/>
    </row>
    <row r="7" spans="1:23" ht="9.9499999999999993" customHeight="1" x14ac:dyDescent="0.2">
      <c r="A7" s="323"/>
      <c r="B7" s="366"/>
      <c r="C7" s="366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5"/>
      <c r="Q7" s="10"/>
      <c r="R7" s="294"/>
      <c r="S7" s="294"/>
      <c r="T7" s="294"/>
      <c r="U7" s="10"/>
      <c r="V7" s="294"/>
      <c r="W7" s="294"/>
    </row>
    <row r="8" spans="1:23" ht="24.95" customHeight="1" x14ac:dyDescent="0.2">
      <c r="A8" s="367"/>
      <c r="B8" s="369" t="s">
        <v>34</v>
      </c>
      <c r="C8" s="370" t="s">
        <v>35</v>
      </c>
      <c r="D8" s="371" t="s">
        <v>0</v>
      </c>
      <c r="E8" s="370" t="s">
        <v>62</v>
      </c>
      <c r="F8" s="370" t="s">
        <v>25</v>
      </c>
      <c r="G8" s="370"/>
      <c r="H8" s="370"/>
      <c r="I8" s="370"/>
      <c r="J8" s="372" t="s">
        <v>15</v>
      </c>
      <c r="K8" s="373" t="s">
        <v>51</v>
      </c>
      <c r="L8" s="373"/>
      <c r="M8" s="373"/>
      <c r="N8" s="373"/>
      <c r="O8" s="373"/>
      <c r="P8" s="374" t="s">
        <v>11</v>
      </c>
    </row>
    <row r="9" spans="1:23" ht="15" customHeight="1" x14ac:dyDescent="0.2">
      <c r="A9" s="367"/>
      <c r="B9" s="369"/>
      <c r="C9" s="370"/>
      <c r="D9" s="371"/>
      <c r="E9" s="370"/>
      <c r="F9" s="369" t="s">
        <v>65</v>
      </c>
      <c r="G9" s="370" t="s">
        <v>21</v>
      </c>
      <c r="H9" s="370" t="s">
        <v>38</v>
      </c>
      <c r="I9" s="369" t="s">
        <v>64</v>
      </c>
      <c r="J9" s="372"/>
      <c r="K9" s="369" t="s">
        <v>54</v>
      </c>
      <c r="L9" s="369" t="s">
        <v>55</v>
      </c>
      <c r="M9" s="369" t="s">
        <v>57</v>
      </c>
      <c r="N9" s="369" t="s">
        <v>56</v>
      </c>
      <c r="O9" s="369" t="s">
        <v>63</v>
      </c>
      <c r="P9" s="374"/>
    </row>
    <row r="10" spans="1:23" ht="15" customHeight="1" x14ac:dyDescent="0.2">
      <c r="A10" s="368"/>
      <c r="B10" s="369"/>
      <c r="C10" s="370"/>
      <c r="D10" s="371"/>
      <c r="E10" s="370"/>
      <c r="F10" s="370"/>
      <c r="G10" s="370"/>
      <c r="H10" s="370"/>
      <c r="I10" s="370"/>
      <c r="J10" s="372"/>
      <c r="K10" s="369"/>
      <c r="L10" s="369"/>
      <c r="M10" s="369"/>
      <c r="N10" s="369"/>
      <c r="O10" s="369"/>
      <c r="P10" s="374"/>
    </row>
    <row r="11" spans="1:23" s="56" customFormat="1" ht="15" customHeight="1" x14ac:dyDescent="0.2">
      <c r="A11" s="375">
        <v>1</v>
      </c>
      <c r="B11" s="378" t="s">
        <v>163</v>
      </c>
      <c r="C11" s="378" t="s">
        <v>162</v>
      </c>
      <c r="D11" s="378" t="s">
        <v>161</v>
      </c>
      <c r="E11" s="102" t="s">
        <v>36</v>
      </c>
      <c r="F11" s="101">
        <v>9</v>
      </c>
      <c r="G11" s="101">
        <v>9</v>
      </c>
      <c r="H11" s="101">
        <v>0</v>
      </c>
      <c r="I11" s="101">
        <v>0</v>
      </c>
      <c r="J11" s="103">
        <v>100</v>
      </c>
      <c r="K11" s="101">
        <v>0</v>
      </c>
      <c r="L11" s="101">
        <v>0</v>
      </c>
      <c r="M11" s="101">
        <v>5</v>
      </c>
      <c r="N11" s="101">
        <v>3</v>
      </c>
      <c r="O11" s="101">
        <v>1</v>
      </c>
      <c r="P11" s="221">
        <v>70.28</v>
      </c>
      <c r="Q11" s="54"/>
      <c r="R11" s="54"/>
      <c r="S11" s="54"/>
      <c r="T11" s="55"/>
      <c r="U11" s="54"/>
      <c r="V11" s="54"/>
      <c r="W11" s="54"/>
    </row>
    <row r="12" spans="1:23" s="56" customFormat="1" ht="15" customHeight="1" x14ac:dyDescent="0.2">
      <c r="A12" s="376"/>
      <c r="B12" s="379"/>
      <c r="C12" s="379"/>
      <c r="D12" s="379"/>
      <c r="E12" s="102" t="s">
        <v>37</v>
      </c>
      <c r="F12" s="101">
        <v>7</v>
      </c>
      <c r="G12" s="101">
        <v>7</v>
      </c>
      <c r="H12" s="101">
        <v>0</v>
      </c>
      <c r="I12" s="101">
        <v>0</v>
      </c>
      <c r="J12" s="103">
        <v>100</v>
      </c>
      <c r="K12" s="101">
        <v>1</v>
      </c>
      <c r="L12" s="101">
        <v>2</v>
      </c>
      <c r="M12" s="101">
        <v>1</v>
      </c>
      <c r="N12" s="101">
        <v>3</v>
      </c>
      <c r="O12" s="101">
        <v>0</v>
      </c>
      <c r="P12" s="221">
        <v>55.36</v>
      </c>
      <c r="Q12" s="54"/>
      <c r="R12" s="54"/>
      <c r="S12" s="54"/>
      <c r="T12" s="55"/>
      <c r="U12" s="54"/>
      <c r="V12" s="54"/>
      <c r="W12" s="54"/>
    </row>
    <row r="13" spans="1:23" s="56" customFormat="1" ht="15" customHeight="1" x14ac:dyDescent="0.2">
      <c r="A13" s="377"/>
      <c r="B13" s="380"/>
      <c r="C13" s="380"/>
      <c r="D13" s="380"/>
      <c r="E13" s="102" t="s">
        <v>61</v>
      </c>
      <c r="F13" s="101">
        <v>16</v>
      </c>
      <c r="G13" s="101">
        <v>16</v>
      </c>
      <c r="H13" s="101">
        <v>0</v>
      </c>
      <c r="I13" s="101">
        <v>0</v>
      </c>
      <c r="J13" s="103">
        <v>100</v>
      </c>
      <c r="K13" s="101">
        <v>1</v>
      </c>
      <c r="L13" s="101">
        <v>2</v>
      </c>
      <c r="M13" s="101">
        <v>6</v>
      </c>
      <c r="N13" s="101">
        <v>6</v>
      </c>
      <c r="O13" s="101">
        <v>1</v>
      </c>
      <c r="P13" s="221">
        <v>63.75</v>
      </c>
      <c r="Q13" s="54"/>
      <c r="R13" s="54"/>
      <c r="S13" s="54"/>
      <c r="T13" s="55"/>
      <c r="U13" s="54"/>
      <c r="V13" s="54"/>
      <c r="W13" s="54"/>
    </row>
    <row r="14" spans="1:23" s="56" customFormat="1" ht="15" customHeight="1" x14ac:dyDescent="0.2">
      <c r="A14" s="375">
        <v>2</v>
      </c>
      <c r="B14" s="378" t="s">
        <v>165</v>
      </c>
      <c r="C14" s="378" t="s">
        <v>162</v>
      </c>
      <c r="D14" s="378" t="s">
        <v>164</v>
      </c>
      <c r="E14" s="102" t="s">
        <v>36</v>
      </c>
      <c r="F14" s="101">
        <v>16</v>
      </c>
      <c r="G14" s="101">
        <v>9</v>
      </c>
      <c r="H14" s="101">
        <v>5</v>
      </c>
      <c r="I14" s="101">
        <v>2</v>
      </c>
      <c r="J14" s="103">
        <v>56.25</v>
      </c>
      <c r="K14" s="101">
        <v>1</v>
      </c>
      <c r="L14" s="101">
        <v>5</v>
      </c>
      <c r="M14" s="101">
        <v>2</v>
      </c>
      <c r="N14" s="101">
        <v>1</v>
      </c>
      <c r="O14" s="101">
        <v>0</v>
      </c>
      <c r="P14" s="221">
        <v>22.34</v>
      </c>
      <c r="Q14" s="54"/>
      <c r="R14" s="54"/>
      <c r="S14" s="54"/>
      <c r="T14" s="55"/>
      <c r="U14" s="54"/>
      <c r="V14" s="54"/>
      <c r="W14" s="54"/>
    </row>
    <row r="15" spans="1:23" s="56" customFormat="1" ht="15" customHeight="1" x14ac:dyDescent="0.2">
      <c r="A15" s="376"/>
      <c r="B15" s="379"/>
      <c r="C15" s="379"/>
      <c r="D15" s="379"/>
      <c r="E15" s="102" t="s">
        <v>37</v>
      </c>
      <c r="F15" s="101">
        <v>9</v>
      </c>
      <c r="G15" s="101">
        <v>9</v>
      </c>
      <c r="H15" s="101">
        <v>0</v>
      </c>
      <c r="I15" s="101">
        <v>0</v>
      </c>
      <c r="J15" s="103">
        <v>100</v>
      </c>
      <c r="K15" s="101">
        <v>1</v>
      </c>
      <c r="L15" s="101">
        <v>5</v>
      </c>
      <c r="M15" s="101">
        <v>1</v>
      </c>
      <c r="N15" s="101">
        <v>2</v>
      </c>
      <c r="O15" s="101">
        <v>0</v>
      </c>
      <c r="P15" s="221">
        <v>43.61</v>
      </c>
      <c r="Q15" s="54"/>
      <c r="R15" s="54"/>
      <c r="S15" s="54"/>
      <c r="T15" s="55"/>
      <c r="U15" s="54"/>
      <c r="V15" s="54"/>
      <c r="W15" s="54"/>
    </row>
    <row r="16" spans="1:23" s="56" customFormat="1" ht="15" customHeight="1" x14ac:dyDescent="0.2">
      <c r="A16" s="377"/>
      <c r="B16" s="380"/>
      <c r="C16" s="380"/>
      <c r="D16" s="380"/>
      <c r="E16" s="102" t="s">
        <v>61</v>
      </c>
      <c r="F16" s="101">
        <v>25</v>
      </c>
      <c r="G16" s="101">
        <v>18</v>
      </c>
      <c r="H16" s="101">
        <v>5</v>
      </c>
      <c r="I16" s="101">
        <v>2</v>
      </c>
      <c r="J16" s="103">
        <v>72</v>
      </c>
      <c r="K16" s="101">
        <v>2</v>
      </c>
      <c r="L16" s="101">
        <v>10</v>
      </c>
      <c r="M16" s="101">
        <v>3</v>
      </c>
      <c r="N16" s="101">
        <v>3</v>
      </c>
      <c r="O16" s="101">
        <v>0</v>
      </c>
      <c r="P16" s="221">
        <v>30</v>
      </c>
      <c r="Q16" s="54"/>
      <c r="R16" s="54"/>
      <c r="S16" s="54"/>
      <c r="T16" s="55"/>
      <c r="U16" s="54"/>
      <c r="V16" s="54"/>
      <c r="W16" s="54"/>
    </row>
    <row r="17" spans="1:23" s="56" customFormat="1" ht="15" customHeight="1" x14ac:dyDescent="0.2">
      <c r="A17" s="375">
        <v>3</v>
      </c>
      <c r="B17" s="378" t="s">
        <v>163</v>
      </c>
      <c r="C17" s="378" t="s">
        <v>162</v>
      </c>
      <c r="D17" s="378" t="s">
        <v>166</v>
      </c>
      <c r="E17" s="102" t="s">
        <v>36</v>
      </c>
      <c r="F17" s="101">
        <v>88</v>
      </c>
      <c r="G17" s="101">
        <v>85</v>
      </c>
      <c r="H17" s="101">
        <v>0</v>
      </c>
      <c r="I17" s="101">
        <v>3</v>
      </c>
      <c r="J17" s="103">
        <v>96.59</v>
      </c>
      <c r="K17" s="101">
        <v>9</v>
      </c>
      <c r="L17" s="101">
        <v>25</v>
      </c>
      <c r="M17" s="101">
        <v>24</v>
      </c>
      <c r="N17" s="101">
        <v>23</v>
      </c>
      <c r="O17" s="101">
        <v>4</v>
      </c>
      <c r="P17" s="221">
        <v>52.13</v>
      </c>
      <c r="Q17" s="54"/>
      <c r="R17" s="54"/>
      <c r="S17" s="54"/>
      <c r="T17" s="55"/>
      <c r="U17" s="54"/>
      <c r="V17" s="54"/>
      <c r="W17" s="54"/>
    </row>
    <row r="18" spans="1:23" s="56" customFormat="1" ht="15" customHeight="1" x14ac:dyDescent="0.2">
      <c r="A18" s="376"/>
      <c r="B18" s="379"/>
      <c r="C18" s="379"/>
      <c r="D18" s="379"/>
      <c r="E18" s="102" t="s">
        <v>37</v>
      </c>
      <c r="F18" s="101">
        <v>75</v>
      </c>
      <c r="G18" s="101">
        <v>73</v>
      </c>
      <c r="H18" s="101">
        <v>0</v>
      </c>
      <c r="I18" s="101">
        <v>2</v>
      </c>
      <c r="J18" s="103">
        <v>97.33</v>
      </c>
      <c r="K18" s="101">
        <v>3</v>
      </c>
      <c r="L18" s="101">
        <v>28</v>
      </c>
      <c r="M18" s="101">
        <v>22</v>
      </c>
      <c r="N18" s="101">
        <v>18</v>
      </c>
      <c r="O18" s="101">
        <v>2</v>
      </c>
      <c r="P18" s="221">
        <v>53.6</v>
      </c>
      <c r="Q18" s="54"/>
      <c r="R18" s="54"/>
      <c r="S18" s="54"/>
      <c r="T18" s="55"/>
      <c r="U18" s="54"/>
      <c r="V18" s="54"/>
      <c r="W18" s="54"/>
    </row>
    <row r="19" spans="1:23" s="56" customFormat="1" ht="15" customHeight="1" x14ac:dyDescent="0.2">
      <c r="A19" s="377"/>
      <c r="B19" s="380"/>
      <c r="C19" s="380"/>
      <c r="D19" s="380"/>
      <c r="E19" s="102" t="s">
        <v>61</v>
      </c>
      <c r="F19" s="101">
        <v>163</v>
      </c>
      <c r="G19" s="101">
        <v>158</v>
      </c>
      <c r="H19" s="101">
        <v>0</v>
      </c>
      <c r="I19" s="101">
        <v>5</v>
      </c>
      <c r="J19" s="103">
        <v>96.93</v>
      </c>
      <c r="K19" s="101">
        <v>12</v>
      </c>
      <c r="L19" s="101">
        <v>53</v>
      </c>
      <c r="M19" s="101">
        <v>46</v>
      </c>
      <c r="N19" s="101">
        <v>41</v>
      </c>
      <c r="O19" s="101">
        <v>6</v>
      </c>
      <c r="P19" s="221">
        <v>52.81</v>
      </c>
      <c r="Q19" s="54"/>
      <c r="R19" s="54"/>
      <c r="S19" s="54"/>
      <c r="T19" s="55"/>
      <c r="U19" s="54"/>
      <c r="V19" s="54"/>
      <c r="W19" s="54"/>
    </row>
    <row r="20" spans="1:23" s="56" customFormat="1" ht="15" customHeight="1" x14ac:dyDescent="0.2">
      <c r="A20" s="375">
        <v>4</v>
      </c>
      <c r="B20" s="378" t="s">
        <v>163</v>
      </c>
      <c r="C20" s="378" t="s">
        <v>162</v>
      </c>
      <c r="D20" s="378" t="s">
        <v>167</v>
      </c>
      <c r="E20" s="102" t="s">
        <v>36</v>
      </c>
      <c r="F20" s="101">
        <v>46</v>
      </c>
      <c r="G20" s="101">
        <v>46</v>
      </c>
      <c r="H20" s="101">
        <v>0</v>
      </c>
      <c r="I20" s="101">
        <v>0</v>
      </c>
      <c r="J20" s="103">
        <v>100</v>
      </c>
      <c r="K20" s="101">
        <v>0</v>
      </c>
      <c r="L20" s="101">
        <v>10</v>
      </c>
      <c r="M20" s="101">
        <v>16</v>
      </c>
      <c r="N20" s="101">
        <v>19</v>
      </c>
      <c r="O20" s="101">
        <v>1</v>
      </c>
      <c r="P20" s="221">
        <v>63.59</v>
      </c>
      <c r="Q20" s="54"/>
      <c r="R20" s="54"/>
      <c r="S20" s="54"/>
      <c r="T20" s="55"/>
      <c r="U20" s="54"/>
      <c r="V20" s="54"/>
      <c r="W20" s="54"/>
    </row>
    <row r="21" spans="1:23" s="56" customFormat="1" ht="15" customHeight="1" x14ac:dyDescent="0.2">
      <c r="A21" s="376"/>
      <c r="B21" s="379"/>
      <c r="C21" s="379"/>
      <c r="D21" s="379"/>
      <c r="E21" s="102" t="s">
        <v>37</v>
      </c>
      <c r="F21" s="101">
        <v>29</v>
      </c>
      <c r="G21" s="101">
        <v>29</v>
      </c>
      <c r="H21" s="101">
        <v>0</v>
      </c>
      <c r="I21" s="101">
        <v>0</v>
      </c>
      <c r="J21" s="103">
        <v>100</v>
      </c>
      <c r="K21" s="101">
        <v>0</v>
      </c>
      <c r="L21" s="101">
        <v>1</v>
      </c>
      <c r="M21" s="101">
        <v>15</v>
      </c>
      <c r="N21" s="101">
        <v>9</v>
      </c>
      <c r="O21" s="101">
        <v>4</v>
      </c>
      <c r="P21" s="221">
        <v>70.52</v>
      </c>
      <c r="Q21" s="54"/>
      <c r="R21" s="54"/>
      <c r="S21" s="54"/>
      <c r="T21" s="55"/>
      <c r="U21" s="54"/>
      <c r="V21" s="54"/>
      <c r="W21" s="54"/>
    </row>
    <row r="22" spans="1:23" s="56" customFormat="1" ht="15" customHeight="1" x14ac:dyDescent="0.2">
      <c r="A22" s="377"/>
      <c r="B22" s="380"/>
      <c r="C22" s="380"/>
      <c r="D22" s="380"/>
      <c r="E22" s="102" t="s">
        <v>61</v>
      </c>
      <c r="F22" s="101">
        <v>75</v>
      </c>
      <c r="G22" s="101">
        <v>75</v>
      </c>
      <c r="H22" s="101">
        <v>0</v>
      </c>
      <c r="I22" s="101">
        <v>0</v>
      </c>
      <c r="J22" s="103">
        <v>100</v>
      </c>
      <c r="K22" s="101">
        <v>0</v>
      </c>
      <c r="L22" s="101">
        <v>11</v>
      </c>
      <c r="M22" s="101">
        <v>31</v>
      </c>
      <c r="N22" s="101">
        <v>28</v>
      </c>
      <c r="O22" s="101">
        <v>5</v>
      </c>
      <c r="P22" s="221">
        <v>66.27</v>
      </c>
      <c r="Q22" s="54"/>
      <c r="R22" s="54"/>
      <c r="S22" s="54"/>
      <c r="T22" s="55"/>
      <c r="U22" s="54"/>
      <c r="V22" s="54"/>
      <c r="W22" s="54"/>
    </row>
    <row r="23" spans="1:23" s="56" customFormat="1" ht="15" customHeight="1" x14ac:dyDescent="0.2">
      <c r="A23" s="375">
        <v>5</v>
      </c>
      <c r="B23" s="378" t="s">
        <v>163</v>
      </c>
      <c r="C23" s="378" t="s">
        <v>162</v>
      </c>
      <c r="D23" s="378" t="s">
        <v>168</v>
      </c>
      <c r="E23" s="102" t="s">
        <v>36</v>
      </c>
      <c r="F23" s="101">
        <v>39</v>
      </c>
      <c r="G23" s="101">
        <v>34</v>
      </c>
      <c r="H23" s="101">
        <v>0</v>
      </c>
      <c r="I23" s="101">
        <v>5</v>
      </c>
      <c r="J23" s="103">
        <v>87.18</v>
      </c>
      <c r="K23" s="101">
        <v>4</v>
      </c>
      <c r="L23" s="101">
        <v>18</v>
      </c>
      <c r="M23" s="101">
        <v>7</v>
      </c>
      <c r="N23" s="101">
        <v>5</v>
      </c>
      <c r="O23" s="101">
        <v>0</v>
      </c>
      <c r="P23" s="221">
        <v>38.65</v>
      </c>
      <c r="Q23" s="54"/>
      <c r="R23" s="54"/>
      <c r="S23" s="54"/>
      <c r="T23" s="55"/>
      <c r="U23" s="54"/>
      <c r="V23" s="54"/>
      <c r="W23" s="54"/>
    </row>
    <row r="24" spans="1:23" s="56" customFormat="1" ht="15" customHeight="1" x14ac:dyDescent="0.2">
      <c r="A24" s="376"/>
      <c r="B24" s="379"/>
      <c r="C24" s="379"/>
      <c r="D24" s="379"/>
      <c r="E24" s="102" t="s">
        <v>37</v>
      </c>
      <c r="F24" s="101">
        <v>26</v>
      </c>
      <c r="G24" s="101">
        <v>25</v>
      </c>
      <c r="H24" s="101">
        <v>0</v>
      </c>
      <c r="I24" s="101">
        <v>1</v>
      </c>
      <c r="J24" s="103">
        <v>96.15</v>
      </c>
      <c r="K24" s="101">
        <v>0</v>
      </c>
      <c r="L24" s="101">
        <v>9</v>
      </c>
      <c r="M24" s="101">
        <v>9</v>
      </c>
      <c r="N24" s="101">
        <v>5</v>
      </c>
      <c r="O24" s="101">
        <v>2</v>
      </c>
      <c r="P24" s="221">
        <v>52.31</v>
      </c>
      <c r="Q24" s="54"/>
      <c r="R24" s="54"/>
      <c r="S24" s="54"/>
      <c r="T24" s="55"/>
      <c r="U24" s="54"/>
      <c r="V24" s="54"/>
      <c r="W24" s="54"/>
    </row>
    <row r="25" spans="1:23" s="56" customFormat="1" ht="15" customHeight="1" x14ac:dyDescent="0.2">
      <c r="A25" s="377"/>
      <c r="B25" s="380"/>
      <c r="C25" s="380"/>
      <c r="D25" s="380"/>
      <c r="E25" s="102" t="s">
        <v>61</v>
      </c>
      <c r="F25" s="101">
        <v>65</v>
      </c>
      <c r="G25" s="101">
        <v>59</v>
      </c>
      <c r="H25" s="101">
        <v>0</v>
      </c>
      <c r="I25" s="101">
        <v>6</v>
      </c>
      <c r="J25" s="103">
        <v>90.77</v>
      </c>
      <c r="K25" s="101">
        <v>4</v>
      </c>
      <c r="L25" s="101">
        <v>27</v>
      </c>
      <c r="M25" s="101">
        <v>16</v>
      </c>
      <c r="N25" s="101">
        <v>10</v>
      </c>
      <c r="O25" s="101">
        <v>2</v>
      </c>
      <c r="P25" s="221">
        <v>44.12</v>
      </c>
      <c r="Q25" s="54"/>
      <c r="R25" s="54"/>
      <c r="S25" s="54"/>
      <c r="T25" s="55"/>
      <c r="U25" s="54"/>
      <c r="V25" s="54"/>
      <c r="W25" s="54"/>
    </row>
    <row r="26" spans="1:23" s="56" customFormat="1" ht="15" customHeight="1" x14ac:dyDescent="0.2">
      <c r="A26" s="375">
        <v>6</v>
      </c>
      <c r="B26" s="378" t="s">
        <v>163</v>
      </c>
      <c r="C26" s="378" t="s">
        <v>162</v>
      </c>
      <c r="D26" s="378" t="s">
        <v>169</v>
      </c>
      <c r="E26" s="102" t="s">
        <v>36</v>
      </c>
      <c r="F26" s="101">
        <v>25</v>
      </c>
      <c r="G26" s="101">
        <v>25</v>
      </c>
      <c r="H26" s="101">
        <v>0</v>
      </c>
      <c r="I26" s="101">
        <v>0</v>
      </c>
      <c r="J26" s="103">
        <v>100</v>
      </c>
      <c r="K26" s="101">
        <v>3</v>
      </c>
      <c r="L26" s="101">
        <v>11</v>
      </c>
      <c r="M26" s="101">
        <v>5</v>
      </c>
      <c r="N26" s="101">
        <v>3</v>
      </c>
      <c r="O26" s="101">
        <v>3</v>
      </c>
      <c r="P26" s="221">
        <v>49.3</v>
      </c>
      <c r="Q26" s="54"/>
      <c r="R26" s="54"/>
      <c r="S26" s="54"/>
      <c r="T26" s="55"/>
      <c r="U26" s="54"/>
      <c r="V26" s="54"/>
      <c r="W26" s="54"/>
    </row>
    <row r="27" spans="1:23" s="56" customFormat="1" ht="15" customHeight="1" x14ac:dyDescent="0.2">
      <c r="A27" s="376"/>
      <c r="B27" s="379"/>
      <c r="C27" s="379"/>
      <c r="D27" s="379"/>
      <c r="E27" s="102" t="s">
        <v>37</v>
      </c>
      <c r="F27" s="101">
        <v>41</v>
      </c>
      <c r="G27" s="101">
        <v>40</v>
      </c>
      <c r="H27" s="101">
        <v>0</v>
      </c>
      <c r="I27" s="101">
        <v>1</v>
      </c>
      <c r="J27" s="103">
        <v>97.56</v>
      </c>
      <c r="K27" s="101">
        <v>0</v>
      </c>
      <c r="L27" s="101">
        <v>14</v>
      </c>
      <c r="M27" s="101">
        <v>15</v>
      </c>
      <c r="N27" s="101">
        <v>9</v>
      </c>
      <c r="O27" s="101">
        <v>2</v>
      </c>
      <c r="P27" s="221">
        <v>56.52</v>
      </c>
      <c r="Q27" s="54"/>
      <c r="R27" s="54"/>
      <c r="S27" s="54"/>
      <c r="T27" s="55"/>
      <c r="U27" s="54"/>
      <c r="V27" s="54"/>
      <c r="W27" s="54"/>
    </row>
    <row r="28" spans="1:23" s="56" customFormat="1" ht="15" customHeight="1" x14ac:dyDescent="0.2">
      <c r="A28" s="377"/>
      <c r="B28" s="380"/>
      <c r="C28" s="380"/>
      <c r="D28" s="380"/>
      <c r="E28" s="102" t="s">
        <v>61</v>
      </c>
      <c r="F28" s="101">
        <v>66</v>
      </c>
      <c r="G28" s="101">
        <v>65</v>
      </c>
      <c r="H28" s="101">
        <v>0</v>
      </c>
      <c r="I28" s="101">
        <v>1</v>
      </c>
      <c r="J28" s="103">
        <v>98.48</v>
      </c>
      <c r="K28" s="101">
        <v>3</v>
      </c>
      <c r="L28" s="101">
        <v>25</v>
      </c>
      <c r="M28" s="101">
        <v>20</v>
      </c>
      <c r="N28" s="101">
        <v>12</v>
      </c>
      <c r="O28" s="101">
        <v>5</v>
      </c>
      <c r="P28" s="221">
        <v>53.79</v>
      </c>
      <c r="Q28" s="54"/>
      <c r="R28" s="54"/>
      <c r="S28" s="54"/>
      <c r="T28" s="55"/>
      <c r="U28" s="54"/>
      <c r="V28" s="54"/>
      <c r="W28" s="54"/>
    </row>
    <row r="29" spans="1:23" s="56" customFormat="1" ht="15" customHeight="1" x14ac:dyDescent="0.2">
      <c r="A29" s="375">
        <v>7</v>
      </c>
      <c r="B29" s="378" t="s">
        <v>163</v>
      </c>
      <c r="C29" s="378" t="s">
        <v>162</v>
      </c>
      <c r="D29" s="378" t="s">
        <v>170</v>
      </c>
      <c r="E29" s="102" t="s">
        <v>36</v>
      </c>
      <c r="F29" s="101">
        <v>37</v>
      </c>
      <c r="G29" s="101">
        <v>36</v>
      </c>
      <c r="H29" s="101">
        <v>0</v>
      </c>
      <c r="I29" s="101">
        <v>1</v>
      </c>
      <c r="J29" s="103">
        <v>97.3</v>
      </c>
      <c r="K29" s="101">
        <v>1</v>
      </c>
      <c r="L29" s="101">
        <v>15</v>
      </c>
      <c r="M29" s="101">
        <v>12</v>
      </c>
      <c r="N29" s="101">
        <v>8</v>
      </c>
      <c r="O29" s="101">
        <v>0</v>
      </c>
      <c r="P29" s="221">
        <v>49.8</v>
      </c>
      <c r="Q29" s="54"/>
      <c r="R29" s="54"/>
      <c r="S29" s="54"/>
      <c r="T29" s="55"/>
      <c r="U29" s="54"/>
      <c r="V29" s="54"/>
      <c r="W29" s="54"/>
    </row>
    <row r="30" spans="1:23" s="56" customFormat="1" ht="15" customHeight="1" x14ac:dyDescent="0.2">
      <c r="A30" s="376"/>
      <c r="B30" s="379"/>
      <c r="C30" s="379"/>
      <c r="D30" s="379"/>
      <c r="E30" s="102" t="s">
        <v>37</v>
      </c>
      <c r="F30" s="101">
        <v>38</v>
      </c>
      <c r="G30" s="101">
        <v>38</v>
      </c>
      <c r="H30" s="101">
        <v>0</v>
      </c>
      <c r="I30" s="101">
        <v>0</v>
      </c>
      <c r="J30" s="103">
        <v>100</v>
      </c>
      <c r="K30" s="101">
        <v>0</v>
      </c>
      <c r="L30" s="101">
        <v>12</v>
      </c>
      <c r="M30" s="101">
        <v>13</v>
      </c>
      <c r="N30" s="101">
        <v>10</v>
      </c>
      <c r="O30" s="101">
        <v>3</v>
      </c>
      <c r="P30" s="221">
        <v>61.71</v>
      </c>
      <c r="Q30" s="54"/>
      <c r="R30" s="54"/>
      <c r="S30" s="54"/>
      <c r="T30" s="55"/>
      <c r="U30" s="54"/>
      <c r="V30" s="54"/>
      <c r="W30" s="54"/>
    </row>
    <row r="31" spans="1:23" s="56" customFormat="1" ht="15" customHeight="1" x14ac:dyDescent="0.2">
      <c r="A31" s="377"/>
      <c r="B31" s="380"/>
      <c r="C31" s="380"/>
      <c r="D31" s="380"/>
      <c r="E31" s="102" t="s">
        <v>61</v>
      </c>
      <c r="F31" s="101">
        <v>75</v>
      </c>
      <c r="G31" s="101">
        <v>74</v>
      </c>
      <c r="H31" s="101">
        <v>0</v>
      </c>
      <c r="I31" s="101">
        <v>1</v>
      </c>
      <c r="J31" s="103">
        <v>98.67</v>
      </c>
      <c r="K31" s="101">
        <v>1</v>
      </c>
      <c r="L31" s="101">
        <v>27</v>
      </c>
      <c r="M31" s="101">
        <v>25</v>
      </c>
      <c r="N31" s="101">
        <v>18</v>
      </c>
      <c r="O31" s="101">
        <v>3</v>
      </c>
      <c r="P31" s="221">
        <v>55.83</v>
      </c>
      <c r="Q31" s="54"/>
      <c r="R31" s="54"/>
      <c r="S31" s="54"/>
      <c r="T31" s="55"/>
      <c r="U31" s="54"/>
      <c r="V31" s="54"/>
      <c r="W31" s="54"/>
    </row>
    <row r="32" spans="1:23" s="56" customFormat="1" ht="15" customHeight="1" x14ac:dyDescent="0.2">
      <c r="A32" s="375">
        <v>8</v>
      </c>
      <c r="B32" s="378" t="s">
        <v>163</v>
      </c>
      <c r="C32" s="378" t="s">
        <v>162</v>
      </c>
      <c r="D32" s="378" t="s">
        <v>171</v>
      </c>
      <c r="E32" s="102" t="s">
        <v>36</v>
      </c>
      <c r="F32" s="101">
        <v>29</v>
      </c>
      <c r="G32" s="101">
        <v>28</v>
      </c>
      <c r="H32" s="101">
        <v>0</v>
      </c>
      <c r="I32" s="101">
        <v>1</v>
      </c>
      <c r="J32" s="103">
        <v>96.55</v>
      </c>
      <c r="K32" s="101">
        <v>1</v>
      </c>
      <c r="L32" s="101">
        <v>9</v>
      </c>
      <c r="M32" s="101">
        <v>13</v>
      </c>
      <c r="N32" s="101">
        <v>2</v>
      </c>
      <c r="O32" s="101">
        <v>3</v>
      </c>
      <c r="P32" s="221">
        <v>53.36</v>
      </c>
      <c r="Q32" s="54"/>
      <c r="R32" s="54"/>
      <c r="S32" s="54"/>
      <c r="T32" s="55"/>
      <c r="U32" s="54"/>
      <c r="V32" s="54"/>
      <c r="W32" s="54"/>
    </row>
    <row r="33" spans="1:23" s="56" customFormat="1" ht="15" customHeight="1" x14ac:dyDescent="0.2">
      <c r="A33" s="376"/>
      <c r="B33" s="379"/>
      <c r="C33" s="379"/>
      <c r="D33" s="379"/>
      <c r="E33" s="102" t="s">
        <v>37</v>
      </c>
      <c r="F33" s="101">
        <v>17</v>
      </c>
      <c r="G33" s="101">
        <v>17</v>
      </c>
      <c r="H33" s="101">
        <v>0</v>
      </c>
      <c r="I33" s="101">
        <v>0</v>
      </c>
      <c r="J33" s="103">
        <v>100</v>
      </c>
      <c r="K33" s="101">
        <v>0</v>
      </c>
      <c r="L33" s="101">
        <v>0</v>
      </c>
      <c r="M33" s="101">
        <v>4</v>
      </c>
      <c r="N33" s="101">
        <v>9</v>
      </c>
      <c r="O33" s="101">
        <v>4</v>
      </c>
      <c r="P33" s="221">
        <v>82.06</v>
      </c>
      <c r="Q33" s="54"/>
      <c r="R33" s="54"/>
      <c r="S33" s="54"/>
      <c r="T33" s="55"/>
      <c r="U33" s="54"/>
      <c r="V33" s="54"/>
      <c r="W33" s="54"/>
    </row>
    <row r="34" spans="1:23" s="56" customFormat="1" ht="15" customHeight="1" x14ac:dyDescent="0.2">
      <c r="A34" s="377"/>
      <c r="B34" s="380"/>
      <c r="C34" s="380"/>
      <c r="D34" s="380"/>
      <c r="E34" s="102" t="s">
        <v>61</v>
      </c>
      <c r="F34" s="101">
        <v>46</v>
      </c>
      <c r="G34" s="101">
        <v>45</v>
      </c>
      <c r="H34" s="101">
        <v>0</v>
      </c>
      <c r="I34" s="101">
        <v>1</v>
      </c>
      <c r="J34" s="103">
        <v>97.83</v>
      </c>
      <c r="K34" s="101">
        <v>1</v>
      </c>
      <c r="L34" s="101">
        <v>9</v>
      </c>
      <c r="M34" s="101">
        <v>17</v>
      </c>
      <c r="N34" s="101">
        <v>11</v>
      </c>
      <c r="O34" s="101">
        <v>7</v>
      </c>
      <c r="P34" s="221">
        <v>63.97</v>
      </c>
      <c r="Q34" s="54"/>
      <c r="R34" s="54"/>
      <c r="S34" s="54"/>
      <c r="T34" s="55"/>
      <c r="U34" s="54"/>
      <c r="V34" s="54"/>
      <c r="W34" s="54"/>
    </row>
    <row r="35" spans="1:23" s="56" customFormat="1" ht="15" customHeight="1" x14ac:dyDescent="0.2">
      <c r="A35" s="375">
        <v>9</v>
      </c>
      <c r="B35" s="378" t="s">
        <v>163</v>
      </c>
      <c r="C35" s="378" t="s">
        <v>162</v>
      </c>
      <c r="D35" s="378" t="s">
        <v>172</v>
      </c>
      <c r="E35" s="102" t="s">
        <v>36</v>
      </c>
      <c r="F35" s="101">
        <v>19</v>
      </c>
      <c r="G35" s="101">
        <v>19</v>
      </c>
      <c r="H35" s="101">
        <v>0</v>
      </c>
      <c r="I35" s="101">
        <v>0</v>
      </c>
      <c r="J35" s="103">
        <v>100</v>
      </c>
      <c r="K35" s="101">
        <v>0</v>
      </c>
      <c r="L35" s="101">
        <v>7</v>
      </c>
      <c r="M35" s="101">
        <v>9</v>
      </c>
      <c r="N35" s="101">
        <v>3</v>
      </c>
      <c r="O35" s="101">
        <v>0</v>
      </c>
      <c r="P35" s="221">
        <v>55.79</v>
      </c>
      <c r="Q35" s="54"/>
      <c r="R35" s="54"/>
      <c r="S35" s="54"/>
      <c r="T35" s="55"/>
      <c r="U35" s="54"/>
      <c r="V35" s="54"/>
      <c r="W35" s="54"/>
    </row>
    <row r="36" spans="1:23" s="56" customFormat="1" ht="15" customHeight="1" x14ac:dyDescent="0.2">
      <c r="A36" s="376"/>
      <c r="B36" s="379"/>
      <c r="C36" s="379"/>
      <c r="D36" s="379"/>
      <c r="E36" s="102" t="s">
        <v>37</v>
      </c>
      <c r="F36" s="101">
        <v>26</v>
      </c>
      <c r="G36" s="101">
        <v>26</v>
      </c>
      <c r="H36" s="101">
        <v>0</v>
      </c>
      <c r="I36" s="101">
        <v>0</v>
      </c>
      <c r="J36" s="103">
        <v>100</v>
      </c>
      <c r="K36" s="101">
        <v>1</v>
      </c>
      <c r="L36" s="101">
        <v>10</v>
      </c>
      <c r="M36" s="101">
        <v>9</v>
      </c>
      <c r="N36" s="101">
        <v>4</v>
      </c>
      <c r="O36" s="101">
        <v>2</v>
      </c>
      <c r="P36" s="221">
        <v>57.21</v>
      </c>
      <c r="Q36" s="54"/>
      <c r="R36" s="54"/>
      <c r="S36" s="54"/>
      <c r="T36" s="55"/>
      <c r="U36" s="54"/>
      <c r="V36" s="54"/>
      <c r="W36" s="54"/>
    </row>
    <row r="37" spans="1:23" s="56" customFormat="1" ht="15" customHeight="1" x14ac:dyDescent="0.2">
      <c r="A37" s="377"/>
      <c r="B37" s="380"/>
      <c r="C37" s="380"/>
      <c r="D37" s="380"/>
      <c r="E37" s="102" t="s">
        <v>61</v>
      </c>
      <c r="F37" s="101">
        <v>45</v>
      </c>
      <c r="G37" s="101">
        <v>45</v>
      </c>
      <c r="H37" s="101">
        <v>0</v>
      </c>
      <c r="I37" s="101">
        <v>0</v>
      </c>
      <c r="J37" s="103">
        <v>100</v>
      </c>
      <c r="K37" s="101">
        <v>1</v>
      </c>
      <c r="L37" s="101">
        <v>17</v>
      </c>
      <c r="M37" s="101">
        <v>18</v>
      </c>
      <c r="N37" s="101">
        <v>7</v>
      </c>
      <c r="O37" s="101">
        <v>2</v>
      </c>
      <c r="P37" s="221">
        <v>56.61</v>
      </c>
      <c r="Q37" s="54"/>
      <c r="R37" s="54"/>
      <c r="S37" s="54"/>
      <c r="T37" s="55"/>
      <c r="U37" s="54"/>
      <c r="V37" s="54"/>
      <c r="W37" s="54"/>
    </row>
    <row r="38" spans="1:23" s="56" customFormat="1" ht="15" customHeight="1" x14ac:dyDescent="0.2">
      <c r="A38" s="375">
        <v>10</v>
      </c>
      <c r="B38" s="378" t="s">
        <v>163</v>
      </c>
      <c r="C38" s="378" t="s">
        <v>162</v>
      </c>
      <c r="D38" s="378" t="s">
        <v>173</v>
      </c>
      <c r="E38" s="102" t="s">
        <v>36</v>
      </c>
      <c r="F38" s="101">
        <v>30</v>
      </c>
      <c r="G38" s="101">
        <v>30</v>
      </c>
      <c r="H38" s="101">
        <v>0</v>
      </c>
      <c r="I38" s="101">
        <v>0</v>
      </c>
      <c r="J38" s="103">
        <v>100</v>
      </c>
      <c r="K38" s="101">
        <v>1</v>
      </c>
      <c r="L38" s="101">
        <v>10</v>
      </c>
      <c r="M38" s="101">
        <v>11</v>
      </c>
      <c r="N38" s="101">
        <v>6</v>
      </c>
      <c r="O38" s="101">
        <v>2</v>
      </c>
      <c r="P38" s="221">
        <v>56.67</v>
      </c>
      <c r="Q38" s="54"/>
      <c r="R38" s="54"/>
      <c r="S38" s="54"/>
      <c r="T38" s="55"/>
      <c r="U38" s="54"/>
      <c r="V38" s="54"/>
      <c r="W38" s="54"/>
    </row>
    <row r="39" spans="1:23" s="56" customFormat="1" ht="15" customHeight="1" x14ac:dyDescent="0.2">
      <c r="A39" s="376"/>
      <c r="B39" s="379"/>
      <c r="C39" s="379"/>
      <c r="D39" s="379"/>
      <c r="E39" s="102" t="s">
        <v>37</v>
      </c>
      <c r="F39" s="101">
        <v>24</v>
      </c>
      <c r="G39" s="101">
        <v>24</v>
      </c>
      <c r="H39" s="101">
        <v>0</v>
      </c>
      <c r="I39" s="101">
        <v>0</v>
      </c>
      <c r="J39" s="103">
        <v>100</v>
      </c>
      <c r="K39" s="101">
        <v>0</v>
      </c>
      <c r="L39" s="101">
        <v>3</v>
      </c>
      <c r="M39" s="101">
        <v>8</v>
      </c>
      <c r="N39" s="101">
        <v>6</v>
      </c>
      <c r="O39" s="101">
        <v>7</v>
      </c>
      <c r="P39" s="221">
        <v>71.88</v>
      </c>
      <c r="Q39" s="54"/>
      <c r="R39" s="54"/>
      <c r="S39" s="54"/>
      <c r="T39" s="55"/>
      <c r="U39" s="54"/>
      <c r="V39" s="54"/>
      <c r="W39" s="54"/>
    </row>
    <row r="40" spans="1:23" s="56" customFormat="1" ht="15" customHeight="1" x14ac:dyDescent="0.2">
      <c r="A40" s="377"/>
      <c r="B40" s="380"/>
      <c r="C40" s="380"/>
      <c r="D40" s="380"/>
      <c r="E40" s="102" t="s">
        <v>61</v>
      </c>
      <c r="F40" s="101">
        <v>54</v>
      </c>
      <c r="G40" s="101">
        <v>54</v>
      </c>
      <c r="H40" s="101">
        <v>0</v>
      </c>
      <c r="I40" s="101">
        <v>0</v>
      </c>
      <c r="J40" s="103">
        <v>100</v>
      </c>
      <c r="K40" s="101">
        <v>1</v>
      </c>
      <c r="L40" s="101">
        <v>13</v>
      </c>
      <c r="M40" s="101">
        <v>19</v>
      </c>
      <c r="N40" s="101">
        <v>12</v>
      </c>
      <c r="O40" s="101">
        <v>9</v>
      </c>
      <c r="P40" s="221">
        <v>63.43</v>
      </c>
      <c r="Q40" s="54"/>
      <c r="R40" s="54"/>
      <c r="S40" s="54"/>
      <c r="T40" s="55"/>
      <c r="U40" s="54"/>
      <c r="V40" s="54"/>
      <c r="W40" s="54"/>
    </row>
    <row r="41" spans="1:23" s="56" customFormat="1" ht="15" customHeight="1" x14ac:dyDescent="0.2">
      <c r="A41" s="375">
        <v>11</v>
      </c>
      <c r="B41" s="378" t="s">
        <v>165</v>
      </c>
      <c r="C41" s="378" t="s">
        <v>162</v>
      </c>
      <c r="D41" s="378" t="s">
        <v>174</v>
      </c>
      <c r="E41" s="102" t="s">
        <v>36</v>
      </c>
      <c r="F41" s="101">
        <v>19</v>
      </c>
      <c r="G41" s="101">
        <v>17</v>
      </c>
      <c r="H41" s="101">
        <v>0</v>
      </c>
      <c r="I41" s="101">
        <v>2</v>
      </c>
      <c r="J41" s="103">
        <v>89.47</v>
      </c>
      <c r="K41" s="101">
        <v>0</v>
      </c>
      <c r="L41" s="101">
        <v>11</v>
      </c>
      <c r="M41" s="101">
        <v>5</v>
      </c>
      <c r="N41" s="101">
        <v>1</v>
      </c>
      <c r="O41" s="101">
        <v>0</v>
      </c>
      <c r="P41" s="221">
        <v>38.82</v>
      </c>
      <c r="Q41" s="54"/>
      <c r="R41" s="54"/>
      <c r="S41" s="54"/>
      <c r="T41" s="55"/>
      <c r="U41" s="54"/>
      <c r="V41" s="54"/>
      <c r="W41" s="54"/>
    </row>
    <row r="42" spans="1:23" s="56" customFormat="1" ht="15" customHeight="1" x14ac:dyDescent="0.2">
      <c r="A42" s="376"/>
      <c r="B42" s="379"/>
      <c r="C42" s="379"/>
      <c r="D42" s="379"/>
      <c r="E42" s="102" t="s">
        <v>37</v>
      </c>
      <c r="F42" s="101">
        <v>12</v>
      </c>
      <c r="G42" s="101">
        <v>12</v>
      </c>
      <c r="H42" s="101">
        <v>0</v>
      </c>
      <c r="I42" s="101">
        <v>0</v>
      </c>
      <c r="J42" s="103">
        <v>100</v>
      </c>
      <c r="K42" s="101">
        <v>0</v>
      </c>
      <c r="L42" s="101">
        <v>4</v>
      </c>
      <c r="M42" s="101">
        <v>6</v>
      </c>
      <c r="N42" s="101">
        <v>2</v>
      </c>
      <c r="O42" s="101">
        <v>0</v>
      </c>
      <c r="P42" s="221">
        <v>55.21</v>
      </c>
      <c r="Q42" s="54"/>
      <c r="R42" s="54"/>
      <c r="S42" s="54"/>
      <c r="T42" s="55"/>
      <c r="U42" s="54"/>
      <c r="V42" s="54"/>
      <c r="W42" s="54"/>
    </row>
    <row r="43" spans="1:23" s="56" customFormat="1" ht="15" customHeight="1" x14ac:dyDescent="0.2">
      <c r="A43" s="377"/>
      <c r="B43" s="380"/>
      <c r="C43" s="380"/>
      <c r="D43" s="380"/>
      <c r="E43" s="102" t="s">
        <v>61</v>
      </c>
      <c r="F43" s="101">
        <v>31</v>
      </c>
      <c r="G43" s="101">
        <v>29</v>
      </c>
      <c r="H43" s="101">
        <v>0</v>
      </c>
      <c r="I43" s="101">
        <v>2</v>
      </c>
      <c r="J43" s="103">
        <v>93.55</v>
      </c>
      <c r="K43" s="101">
        <v>0</v>
      </c>
      <c r="L43" s="101">
        <v>15</v>
      </c>
      <c r="M43" s="101">
        <v>11</v>
      </c>
      <c r="N43" s="101">
        <v>3</v>
      </c>
      <c r="O43" s="101">
        <v>0</v>
      </c>
      <c r="P43" s="221">
        <v>45.16</v>
      </c>
      <c r="Q43" s="54"/>
      <c r="R43" s="54"/>
      <c r="S43" s="54"/>
      <c r="T43" s="55"/>
      <c r="U43" s="54"/>
      <c r="V43" s="54"/>
      <c r="W43" s="54"/>
    </row>
    <row r="44" spans="1:23" s="56" customFormat="1" ht="15" customHeight="1" x14ac:dyDescent="0.2">
      <c r="A44" s="375">
        <v>12</v>
      </c>
      <c r="B44" s="378" t="s">
        <v>163</v>
      </c>
      <c r="C44" s="378" t="s">
        <v>176</v>
      </c>
      <c r="D44" s="378" t="s">
        <v>175</v>
      </c>
      <c r="E44" s="102" t="s">
        <v>36</v>
      </c>
      <c r="F44" s="101">
        <v>69</v>
      </c>
      <c r="G44" s="101">
        <v>69</v>
      </c>
      <c r="H44" s="101">
        <v>0</v>
      </c>
      <c r="I44" s="101">
        <v>0</v>
      </c>
      <c r="J44" s="103">
        <v>100</v>
      </c>
      <c r="K44" s="101">
        <v>5</v>
      </c>
      <c r="L44" s="101">
        <v>21</v>
      </c>
      <c r="M44" s="101">
        <v>15</v>
      </c>
      <c r="N44" s="101">
        <v>21</v>
      </c>
      <c r="O44" s="101">
        <v>7</v>
      </c>
      <c r="P44" s="221">
        <v>59.46</v>
      </c>
      <c r="Q44" s="54"/>
      <c r="R44" s="54"/>
      <c r="S44" s="54"/>
      <c r="T44" s="55"/>
      <c r="U44" s="54"/>
      <c r="V44" s="54"/>
      <c r="W44" s="54"/>
    </row>
    <row r="45" spans="1:23" s="56" customFormat="1" ht="15" customHeight="1" x14ac:dyDescent="0.2">
      <c r="A45" s="376"/>
      <c r="B45" s="379"/>
      <c r="C45" s="379"/>
      <c r="D45" s="379"/>
      <c r="E45" s="102" t="s">
        <v>37</v>
      </c>
      <c r="F45" s="101">
        <v>59</v>
      </c>
      <c r="G45" s="101">
        <v>57</v>
      </c>
      <c r="H45" s="101">
        <v>0</v>
      </c>
      <c r="I45" s="101">
        <v>2</v>
      </c>
      <c r="J45" s="103">
        <v>96.61</v>
      </c>
      <c r="K45" s="101">
        <v>1</v>
      </c>
      <c r="L45" s="101">
        <v>12</v>
      </c>
      <c r="M45" s="101">
        <v>14</v>
      </c>
      <c r="N45" s="101">
        <v>11</v>
      </c>
      <c r="O45" s="101">
        <v>19</v>
      </c>
      <c r="P45" s="221">
        <v>68.31</v>
      </c>
      <c r="Q45" s="54"/>
      <c r="R45" s="54"/>
      <c r="S45" s="54"/>
      <c r="T45" s="55"/>
      <c r="U45" s="54"/>
      <c r="V45" s="54"/>
      <c r="W45" s="54"/>
    </row>
    <row r="46" spans="1:23" s="56" customFormat="1" ht="15" customHeight="1" x14ac:dyDescent="0.2">
      <c r="A46" s="377"/>
      <c r="B46" s="380"/>
      <c r="C46" s="380"/>
      <c r="D46" s="380"/>
      <c r="E46" s="102" t="s">
        <v>61</v>
      </c>
      <c r="F46" s="101">
        <v>128</v>
      </c>
      <c r="G46" s="101">
        <v>126</v>
      </c>
      <c r="H46" s="101">
        <v>0</v>
      </c>
      <c r="I46" s="101">
        <v>2</v>
      </c>
      <c r="J46" s="103">
        <v>98.44</v>
      </c>
      <c r="K46" s="101">
        <v>6</v>
      </c>
      <c r="L46" s="101">
        <v>33</v>
      </c>
      <c r="M46" s="101">
        <v>29</v>
      </c>
      <c r="N46" s="101">
        <v>32</v>
      </c>
      <c r="O46" s="101">
        <v>26</v>
      </c>
      <c r="P46" s="221">
        <v>63.54</v>
      </c>
      <c r="Q46" s="54"/>
      <c r="R46" s="54"/>
      <c r="S46" s="54"/>
      <c r="T46" s="55"/>
      <c r="U46" s="54"/>
      <c r="V46" s="54"/>
      <c r="W46" s="54"/>
    </row>
    <row r="47" spans="1:23" s="56" customFormat="1" ht="15" customHeight="1" x14ac:dyDescent="0.2">
      <c r="A47" s="375">
        <v>13</v>
      </c>
      <c r="B47" s="378" t="s">
        <v>163</v>
      </c>
      <c r="C47" s="378" t="s">
        <v>176</v>
      </c>
      <c r="D47" s="378" t="s">
        <v>177</v>
      </c>
      <c r="E47" s="102" t="s">
        <v>36</v>
      </c>
      <c r="F47" s="101">
        <v>55</v>
      </c>
      <c r="G47" s="101">
        <v>55</v>
      </c>
      <c r="H47" s="101">
        <v>0</v>
      </c>
      <c r="I47" s="101">
        <v>0</v>
      </c>
      <c r="J47" s="103">
        <v>100</v>
      </c>
      <c r="K47" s="101">
        <v>2</v>
      </c>
      <c r="L47" s="101">
        <v>24</v>
      </c>
      <c r="M47" s="101">
        <v>17</v>
      </c>
      <c r="N47" s="101">
        <v>11</v>
      </c>
      <c r="O47" s="101">
        <v>1</v>
      </c>
      <c r="P47" s="221">
        <v>51.32</v>
      </c>
      <c r="Q47" s="54"/>
      <c r="R47" s="54"/>
      <c r="S47" s="54"/>
      <c r="T47" s="55"/>
      <c r="U47" s="54"/>
      <c r="V47" s="54"/>
      <c r="W47" s="54"/>
    </row>
    <row r="48" spans="1:23" s="56" customFormat="1" ht="15" customHeight="1" x14ac:dyDescent="0.2">
      <c r="A48" s="376"/>
      <c r="B48" s="379"/>
      <c r="C48" s="379"/>
      <c r="D48" s="379"/>
      <c r="E48" s="102" t="s">
        <v>37</v>
      </c>
      <c r="F48" s="101">
        <v>59</v>
      </c>
      <c r="G48" s="101">
        <v>59</v>
      </c>
      <c r="H48" s="101">
        <v>0</v>
      </c>
      <c r="I48" s="101">
        <v>0</v>
      </c>
      <c r="J48" s="103">
        <v>100</v>
      </c>
      <c r="K48" s="101">
        <v>1</v>
      </c>
      <c r="L48" s="101">
        <v>18</v>
      </c>
      <c r="M48" s="101">
        <v>19</v>
      </c>
      <c r="N48" s="101">
        <v>19</v>
      </c>
      <c r="O48" s="101">
        <v>2</v>
      </c>
      <c r="P48" s="221">
        <v>61.48</v>
      </c>
      <c r="Q48" s="54"/>
      <c r="R48" s="54"/>
      <c r="S48" s="54"/>
      <c r="T48" s="55"/>
      <c r="U48" s="54"/>
      <c r="V48" s="54"/>
      <c r="W48" s="54"/>
    </row>
    <row r="49" spans="1:23" s="56" customFormat="1" ht="15" customHeight="1" x14ac:dyDescent="0.2">
      <c r="A49" s="377"/>
      <c r="B49" s="380"/>
      <c r="C49" s="380"/>
      <c r="D49" s="380"/>
      <c r="E49" s="102" t="s">
        <v>61</v>
      </c>
      <c r="F49" s="101">
        <v>114</v>
      </c>
      <c r="G49" s="101">
        <v>114</v>
      </c>
      <c r="H49" s="101">
        <v>0</v>
      </c>
      <c r="I49" s="101">
        <v>0</v>
      </c>
      <c r="J49" s="103">
        <v>100</v>
      </c>
      <c r="K49" s="101">
        <v>3</v>
      </c>
      <c r="L49" s="101">
        <v>42</v>
      </c>
      <c r="M49" s="101">
        <v>36</v>
      </c>
      <c r="N49" s="101">
        <v>30</v>
      </c>
      <c r="O49" s="101">
        <v>3</v>
      </c>
      <c r="P49" s="221">
        <v>56.58</v>
      </c>
      <c r="Q49" s="54"/>
      <c r="R49" s="54"/>
      <c r="S49" s="54"/>
      <c r="T49" s="55"/>
      <c r="U49" s="54"/>
      <c r="V49" s="54"/>
      <c r="W49" s="54"/>
    </row>
    <row r="50" spans="1:23" s="56" customFormat="1" ht="15" customHeight="1" x14ac:dyDescent="0.2">
      <c r="A50" s="375">
        <v>14</v>
      </c>
      <c r="B50" s="378" t="s">
        <v>163</v>
      </c>
      <c r="C50" s="378" t="s">
        <v>176</v>
      </c>
      <c r="D50" s="378" t="s">
        <v>178</v>
      </c>
      <c r="E50" s="102" t="s">
        <v>36</v>
      </c>
      <c r="F50" s="101">
        <v>86</v>
      </c>
      <c r="G50" s="101">
        <v>86</v>
      </c>
      <c r="H50" s="101">
        <v>0</v>
      </c>
      <c r="I50" s="101">
        <v>0</v>
      </c>
      <c r="J50" s="103">
        <v>100</v>
      </c>
      <c r="K50" s="101">
        <v>1</v>
      </c>
      <c r="L50" s="101">
        <v>21</v>
      </c>
      <c r="M50" s="101">
        <v>33</v>
      </c>
      <c r="N50" s="101">
        <v>26</v>
      </c>
      <c r="O50" s="101">
        <v>5</v>
      </c>
      <c r="P50" s="221">
        <v>62.15</v>
      </c>
      <c r="Q50" s="54"/>
      <c r="R50" s="54"/>
      <c r="S50" s="54"/>
      <c r="T50" s="55"/>
      <c r="U50" s="54"/>
      <c r="V50" s="54"/>
      <c r="W50" s="54"/>
    </row>
    <row r="51" spans="1:23" s="56" customFormat="1" ht="15" customHeight="1" x14ac:dyDescent="0.2">
      <c r="A51" s="376"/>
      <c r="B51" s="379"/>
      <c r="C51" s="379"/>
      <c r="D51" s="379"/>
      <c r="E51" s="102" t="s">
        <v>37</v>
      </c>
      <c r="F51" s="101">
        <v>57</v>
      </c>
      <c r="G51" s="101">
        <v>57</v>
      </c>
      <c r="H51" s="101">
        <v>0</v>
      </c>
      <c r="I51" s="101">
        <v>0</v>
      </c>
      <c r="J51" s="103">
        <v>100</v>
      </c>
      <c r="K51" s="101">
        <v>1</v>
      </c>
      <c r="L51" s="101">
        <v>8</v>
      </c>
      <c r="M51" s="101">
        <v>26</v>
      </c>
      <c r="N51" s="101">
        <v>19</v>
      </c>
      <c r="O51" s="101">
        <v>3</v>
      </c>
      <c r="P51" s="221">
        <v>66.540000000000006</v>
      </c>
      <c r="Q51" s="54"/>
      <c r="R51" s="54"/>
      <c r="S51" s="54"/>
      <c r="T51" s="55"/>
      <c r="U51" s="54"/>
      <c r="V51" s="54"/>
      <c r="W51" s="54"/>
    </row>
    <row r="52" spans="1:23" s="56" customFormat="1" ht="15" customHeight="1" x14ac:dyDescent="0.2">
      <c r="A52" s="377"/>
      <c r="B52" s="380"/>
      <c r="C52" s="380"/>
      <c r="D52" s="380"/>
      <c r="E52" s="102" t="s">
        <v>61</v>
      </c>
      <c r="F52" s="101">
        <v>143</v>
      </c>
      <c r="G52" s="101">
        <v>143</v>
      </c>
      <c r="H52" s="101">
        <v>0</v>
      </c>
      <c r="I52" s="101">
        <v>0</v>
      </c>
      <c r="J52" s="103">
        <v>100</v>
      </c>
      <c r="K52" s="101">
        <v>2</v>
      </c>
      <c r="L52" s="101">
        <v>29</v>
      </c>
      <c r="M52" s="101">
        <v>59</v>
      </c>
      <c r="N52" s="101">
        <v>45</v>
      </c>
      <c r="O52" s="101">
        <v>8</v>
      </c>
      <c r="P52" s="221">
        <v>63.9</v>
      </c>
      <c r="Q52" s="54"/>
      <c r="R52" s="54"/>
      <c r="S52" s="54"/>
      <c r="T52" s="55"/>
      <c r="U52" s="54"/>
      <c r="V52" s="54"/>
      <c r="W52" s="54"/>
    </row>
    <row r="53" spans="1:23" s="56" customFormat="1" ht="15" customHeight="1" x14ac:dyDescent="0.2">
      <c r="A53" s="375">
        <v>15</v>
      </c>
      <c r="B53" s="378" t="s">
        <v>163</v>
      </c>
      <c r="C53" s="378" t="s">
        <v>176</v>
      </c>
      <c r="D53" s="378" t="s">
        <v>179</v>
      </c>
      <c r="E53" s="102" t="s">
        <v>36</v>
      </c>
      <c r="F53" s="101">
        <v>102</v>
      </c>
      <c r="G53" s="101">
        <v>97</v>
      </c>
      <c r="H53" s="101">
        <v>0</v>
      </c>
      <c r="I53" s="101">
        <v>5</v>
      </c>
      <c r="J53" s="103">
        <v>95.1</v>
      </c>
      <c r="K53" s="101">
        <v>2</v>
      </c>
      <c r="L53" s="101">
        <v>27</v>
      </c>
      <c r="M53" s="101">
        <v>22</v>
      </c>
      <c r="N53" s="101">
        <v>29</v>
      </c>
      <c r="O53" s="101">
        <v>17</v>
      </c>
      <c r="P53" s="221">
        <v>63.46</v>
      </c>
      <c r="Q53" s="54"/>
      <c r="R53" s="54"/>
      <c r="S53" s="54"/>
      <c r="T53" s="55"/>
      <c r="U53" s="54"/>
      <c r="V53" s="54"/>
      <c r="W53" s="54"/>
    </row>
    <row r="54" spans="1:23" s="56" customFormat="1" ht="15" customHeight="1" x14ac:dyDescent="0.2">
      <c r="A54" s="376"/>
      <c r="B54" s="379"/>
      <c r="C54" s="379"/>
      <c r="D54" s="379"/>
      <c r="E54" s="102" t="s">
        <v>37</v>
      </c>
      <c r="F54" s="101">
        <v>65</v>
      </c>
      <c r="G54" s="101">
        <v>62</v>
      </c>
      <c r="H54" s="101">
        <v>0</v>
      </c>
      <c r="I54" s="101">
        <v>3</v>
      </c>
      <c r="J54" s="103">
        <v>95.38</v>
      </c>
      <c r="K54" s="101">
        <v>1</v>
      </c>
      <c r="L54" s="101">
        <v>13</v>
      </c>
      <c r="M54" s="101">
        <v>19</v>
      </c>
      <c r="N54" s="101">
        <v>21</v>
      </c>
      <c r="O54" s="101">
        <v>8</v>
      </c>
      <c r="P54" s="221">
        <v>65.5</v>
      </c>
      <c r="Q54" s="54"/>
      <c r="R54" s="54"/>
      <c r="S54" s="54"/>
      <c r="T54" s="55"/>
      <c r="U54" s="54"/>
      <c r="V54" s="54"/>
      <c r="W54" s="54"/>
    </row>
    <row r="55" spans="1:23" s="56" customFormat="1" ht="15" customHeight="1" x14ac:dyDescent="0.2">
      <c r="A55" s="377"/>
      <c r="B55" s="380"/>
      <c r="C55" s="380"/>
      <c r="D55" s="380"/>
      <c r="E55" s="102" t="s">
        <v>61</v>
      </c>
      <c r="F55" s="101">
        <v>167</v>
      </c>
      <c r="G55" s="101">
        <v>159</v>
      </c>
      <c r="H55" s="101">
        <v>0</v>
      </c>
      <c r="I55" s="101">
        <v>8</v>
      </c>
      <c r="J55" s="103">
        <v>95.21</v>
      </c>
      <c r="K55" s="101">
        <v>3</v>
      </c>
      <c r="L55" s="101">
        <v>40</v>
      </c>
      <c r="M55" s="101">
        <v>41</v>
      </c>
      <c r="N55" s="101">
        <v>50</v>
      </c>
      <c r="O55" s="101">
        <v>25</v>
      </c>
      <c r="P55" s="221">
        <v>64.25</v>
      </c>
      <c r="Q55" s="54"/>
      <c r="R55" s="54"/>
      <c r="S55" s="54"/>
      <c r="T55" s="55"/>
      <c r="U55" s="54"/>
      <c r="V55" s="54"/>
      <c r="W55" s="54"/>
    </row>
    <row r="56" spans="1:23" s="56" customFormat="1" ht="15" customHeight="1" x14ac:dyDescent="0.2">
      <c r="A56" s="375">
        <v>16</v>
      </c>
      <c r="B56" s="378" t="s">
        <v>163</v>
      </c>
      <c r="C56" s="378" t="s">
        <v>162</v>
      </c>
      <c r="D56" s="378" t="s">
        <v>180</v>
      </c>
      <c r="E56" s="102" t="s">
        <v>36</v>
      </c>
      <c r="F56" s="101">
        <v>32</v>
      </c>
      <c r="G56" s="101">
        <v>31</v>
      </c>
      <c r="H56" s="101">
        <v>0</v>
      </c>
      <c r="I56" s="101">
        <v>1</v>
      </c>
      <c r="J56" s="103">
        <v>96.88</v>
      </c>
      <c r="K56" s="101">
        <v>1</v>
      </c>
      <c r="L56" s="101">
        <v>15</v>
      </c>
      <c r="M56" s="101">
        <v>12</v>
      </c>
      <c r="N56" s="101">
        <v>3</v>
      </c>
      <c r="O56" s="101">
        <v>0</v>
      </c>
      <c r="P56" s="221">
        <v>45.08</v>
      </c>
      <c r="Q56" s="54"/>
      <c r="R56" s="54"/>
      <c r="S56" s="54"/>
      <c r="T56" s="55"/>
      <c r="U56" s="54"/>
      <c r="V56" s="54"/>
      <c r="W56" s="54"/>
    </row>
    <row r="57" spans="1:23" s="56" customFormat="1" ht="15" customHeight="1" x14ac:dyDescent="0.2">
      <c r="A57" s="376"/>
      <c r="B57" s="379"/>
      <c r="C57" s="379"/>
      <c r="D57" s="379"/>
      <c r="E57" s="102" t="s">
        <v>37</v>
      </c>
      <c r="F57" s="101">
        <v>37</v>
      </c>
      <c r="G57" s="101">
        <v>36</v>
      </c>
      <c r="H57" s="101">
        <v>0</v>
      </c>
      <c r="I57" s="101">
        <v>1</v>
      </c>
      <c r="J57" s="103">
        <v>97.3</v>
      </c>
      <c r="K57" s="101">
        <v>0</v>
      </c>
      <c r="L57" s="101">
        <v>13</v>
      </c>
      <c r="M57" s="101">
        <v>13</v>
      </c>
      <c r="N57" s="101">
        <v>7</v>
      </c>
      <c r="O57" s="101">
        <v>3</v>
      </c>
      <c r="P57" s="221">
        <v>55.27</v>
      </c>
      <c r="Q57" s="54"/>
      <c r="R57" s="54"/>
      <c r="S57" s="54"/>
      <c r="T57" s="55"/>
      <c r="U57" s="54"/>
      <c r="V57" s="54"/>
      <c r="W57" s="54"/>
    </row>
    <row r="58" spans="1:23" s="56" customFormat="1" ht="15" customHeight="1" x14ac:dyDescent="0.2">
      <c r="A58" s="377"/>
      <c r="B58" s="380"/>
      <c r="C58" s="380"/>
      <c r="D58" s="380"/>
      <c r="E58" s="102" t="s">
        <v>61</v>
      </c>
      <c r="F58" s="101">
        <v>69</v>
      </c>
      <c r="G58" s="101">
        <v>67</v>
      </c>
      <c r="H58" s="101">
        <v>0</v>
      </c>
      <c r="I58" s="101">
        <v>2</v>
      </c>
      <c r="J58" s="103">
        <v>97.1</v>
      </c>
      <c r="K58" s="101">
        <v>1</v>
      </c>
      <c r="L58" s="101">
        <v>28</v>
      </c>
      <c r="M58" s="101">
        <v>25</v>
      </c>
      <c r="N58" s="101">
        <v>10</v>
      </c>
      <c r="O58" s="101">
        <v>3</v>
      </c>
      <c r="P58" s="221">
        <v>50.54</v>
      </c>
      <c r="Q58" s="54"/>
      <c r="R58" s="54"/>
      <c r="S58" s="54"/>
      <c r="T58" s="55"/>
      <c r="U58" s="54"/>
      <c r="V58" s="54"/>
      <c r="W58" s="54"/>
    </row>
    <row r="59" spans="1:23" s="56" customFormat="1" ht="15" customHeight="1" x14ac:dyDescent="0.2">
      <c r="A59" s="375">
        <v>17</v>
      </c>
      <c r="B59" s="378" t="s">
        <v>163</v>
      </c>
      <c r="C59" s="378" t="s">
        <v>162</v>
      </c>
      <c r="D59" s="378" t="s">
        <v>181</v>
      </c>
      <c r="E59" s="102" t="s">
        <v>36</v>
      </c>
      <c r="F59" s="101">
        <v>49</v>
      </c>
      <c r="G59" s="101">
        <v>41</v>
      </c>
      <c r="H59" s="101">
        <v>0</v>
      </c>
      <c r="I59" s="101">
        <v>8</v>
      </c>
      <c r="J59" s="103">
        <v>83.67</v>
      </c>
      <c r="K59" s="101">
        <v>5</v>
      </c>
      <c r="L59" s="101">
        <v>19</v>
      </c>
      <c r="M59" s="101">
        <v>11</v>
      </c>
      <c r="N59" s="101">
        <v>6</v>
      </c>
      <c r="O59" s="101">
        <v>0</v>
      </c>
      <c r="P59" s="221">
        <v>39.54</v>
      </c>
      <c r="Q59" s="54"/>
      <c r="R59" s="54"/>
      <c r="S59" s="54"/>
      <c r="T59" s="55"/>
      <c r="U59" s="54"/>
      <c r="V59" s="54"/>
      <c r="W59" s="54"/>
    </row>
    <row r="60" spans="1:23" s="56" customFormat="1" ht="15" customHeight="1" x14ac:dyDescent="0.2">
      <c r="A60" s="376"/>
      <c r="B60" s="379"/>
      <c r="C60" s="379"/>
      <c r="D60" s="379"/>
      <c r="E60" s="102" t="s">
        <v>37</v>
      </c>
      <c r="F60" s="101">
        <v>52</v>
      </c>
      <c r="G60" s="101">
        <v>50</v>
      </c>
      <c r="H60" s="101">
        <v>0</v>
      </c>
      <c r="I60" s="101">
        <v>2</v>
      </c>
      <c r="J60" s="103">
        <v>96.15</v>
      </c>
      <c r="K60" s="101">
        <v>1</v>
      </c>
      <c r="L60" s="101">
        <v>19</v>
      </c>
      <c r="M60" s="101">
        <v>18</v>
      </c>
      <c r="N60" s="101">
        <v>10</v>
      </c>
      <c r="O60" s="101">
        <v>2</v>
      </c>
      <c r="P60" s="221">
        <v>54.38</v>
      </c>
      <c r="Q60" s="54"/>
      <c r="R60" s="54"/>
      <c r="S60" s="54"/>
      <c r="T60" s="55"/>
      <c r="U60" s="54"/>
      <c r="V60" s="54"/>
      <c r="W60" s="54"/>
    </row>
    <row r="61" spans="1:23" s="56" customFormat="1" ht="15" customHeight="1" x14ac:dyDescent="0.2">
      <c r="A61" s="377"/>
      <c r="B61" s="380"/>
      <c r="C61" s="380"/>
      <c r="D61" s="380"/>
      <c r="E61" s="102" t="s">
        <v>61</v>
      </c>
      <c r="F61" s="101">
        <v>101</v>
      </c>
      <c r="G61" s="101">
        <v>91</v>
      </c>
      <c r="H61" s="101">
        <v>0</v>
      </c>
      <c r="I61" s="101">
        <v>10</v>
      </c>
      <c r="J61" s="103">
        <v>90.1</v>
      </c>
      <c r="K61" s="101">
        <v>6</v>
      </c>
      <c r="L61" s="101">
        <v>38</v>
      </c>
      <c r="M61" s="101">
        <v>29</v>
      </c>
      <c r="N61" s="101">
        <v>16</v>
      </c>
      <c r="O61" s="101">
        <v>2</v>
      </c>
      <c r="P61" s="221">
        <v>47.18</v>
      </c>
      <c r="Q61" s="54"/>
      <c r="R61" s="54"/>
      <c r="S61" s="54"/>
      <c r="T61" s="55"/>
      <c r="U61" s="54"/>
      <c r="V61" s="54"/>
      <c r="W61" s="54"/>
    </row>
    <row r="62" spans="1:23" s="56" customFormat="1" ht="15" customHeight="1" x14ac:dyDescent="0.2">
      <c r="A62" s="375">
        <v>18</v>
      </c>
      <c r="B62" s="378" t="s">
        <v>165</v>
      </c>
      <c r="C62" s="378" t="s">
        <v>162</v>
      </c>
      <c r="D62" s="378" t="s">
        <v>182</v>
      </c>
      <c r="E62" s="102" t="s">
        <v>36</v>
      </c>
      <c r="F62" s="101">
        <v>9</v>
      </c>
      <c r="G62" s="101">
        <v>9</v>
      </c>
      <c r="H62" s="101">
        <v>0</v>
      </c>
      <c r="I62" s="101">
        <v>0</v>
      </c>
      <c r="J62" s="103">
        <v>100</v>
      </c>
      <c r="K62" s="101">
        <v>0</v>
      </c>
      <c r="L62" s="101">
        <v>3</v>
      </c>
      <c r="M62" s="101">
        <v>5</v>
      </c>
      <c r="N62" s="101">
        <v>1</v>
      </c>
      <c r="O62" s="101">
        <v>0</v>
      </c>
      <c r="P62" s="221">
        <v>50.83</v>
      </c>
      <c r="Q62" s="54"/>
      <c r="R62" s="54"/>
      <c r="S62" s="54"/>
      <c r="T62" s="55"/>
      <c r="U62" s="54"/>
      <c r="V62" s="54"/>
      <c r="W62" s="54"/>
    </row>
    <row r="63" spans="1:23" s="56" customFormat="1" ht="15" customHeight="1" x14ac:dyDescent="0.2">
      <c r="A63" s="376"/>
      <c r="B63" s="379"/>
      <c r="C63" s="379"/>
      <c r="D63" s="379"/>
      <c r="E63" s="102" t="s">
        <v>37</v>
      </c>
      <c r="F63" s="101">
        <v>4</v>
      </c>
      <c r="G63" s="101">
        <v>4</v>
      </c>
      <c r="H63" s="101">
        <v>0</v>
      </c>
      <c r="I63" s="101">
        <v>0</v>
      </c>
      <c r="J63" s="103">
        <v>100</v>
      </c>
      <c r="K63" s="101">
        <v>0</v>
      </c>
      <c r="L63" s="101">
        <v>1</v>
      </c>
      <c r="M63" s="101">
        <v>3</v>
      </c>
      <c r="N63" s="101">
        <v>0</v>
      </c>
      <c r="O63" s="101">
        <v>0</v>
      </c>
      <c r="P63" s="221">
        <v>55</v>
      </c>
      <c r="Q63" s="54"/>
      <c r="R63" s="54"/>
      <c r="S63" s="54"/>
      <c r="T63" s="55"/>
      <c r="U63" s="54"/>
      <c r="V63" s="54"/>
      <c r="W63" s="54"/>
    </row>
    <row r="64" spans="1:23" s="56" customFormat="1" ht="15" customHeight="1" x14ac:dyDescent="0.2">
      <c r="A64" s="377"/>
      <c r="B64" s="380"/>
      <c r="C64" s="380"/>
      <c r="D64" s="380"/>
      <c r="E64" s="102" t="s">
        <v>61</v>
      </c>
      <c r="F64" s="101">
        <v>13</v>
      </c>
      <c r="G64" s="101">
        <v>13</v>
      </c>
      <c r="H64" s="101">
        <v>0</v>
      </c>
      <c r="I64" s="101">
        <v>0</v>
      </c>
      <c r="J64" s="103">
        <v>100</v>
      </c>
      <c r="K64" s="101">
        <v>0</v>
      </c>
      <c r="L64" s="101">
        <v>4</v>
      </c>
      <c r="M64" s="101">
        <v>8</v>
      </c>
      <c r="N64" s="101">
        <v>1</v>
      </c>
      <c r="O64" s="101">
        <v>0</v>
      </c>
      <c r="P64" s="221">
        <v>52.12</v>
      </c>
      <c r="Q64" s="54"/>
      <c r="R64" s="54"/>
      <c r="S64" s="54"/>
      <c r="T64" s="55"/>
      <c r="U64" s="54"/>
      <c r="V64" s="54"/>
      <c r="W64" s="54"/>
    </row>
    <row r="65" spans="1:23" s="56" customFormat="1" ht="15" customHeight="1" x14ac:dyDescent="0.2">
      <c r="A65" s="375">
        <v>19</v>
      </c>
      <c r="B65" s="378" t="s">
        <v>163</v>
      </c>
      <c r="C65" s="378" t="s">
        <v>162</v>
      </c>
      <c r="D65" s="378" t="s">
        <v>183</v>
      </c>
      <c r="E65" s="102" t="s">
        <v>36</v>
      </c>
      <c r="F65" s="101">
        <v>25</v>
      </c>
      <c r="G65" s="101">
        <v>18</v>
      </c>
      <c r="H65" s="101">
        <v>0</v>
      </c>
      <c r="I65" s="101">
        <v>7</v>
      </c>
      <c r="J65" s="103">
        <v>72</v>
      </c>
      <c r="K65" s="101">
        <v>0</v>
      </c>
      <c r="L65" s="101">
        <v>9</v>
      </c>
      <c r="M65" s="101">
        <v>7</v>
      </c>
      <c r="N65" s="101">
        <v>2</v>
      </c>
      <c r="O65" s="101">
        <v>0</v>
      </c>
      <c r="P65" s="221">
        <v>37.6</v>
      </c>
      <c r="Q65" s="54"/>
      <c r="R65" s="54"/>
      <c r="S65" s="54"/>
      <c r="T65" s="55"/>
      <c r="U65" s="54"/>
      <c r="V65" s="54"/>
      <c r="W65" s="54"/>
    </row>
    <row r="66" spans="1:23" s="56" customFormat="1" ht="15" customHeight="1" x14ac:dyDescent="0.2">
      <c r="A66" s="376"/>
      <c r="B66" s="379"/>
      <c r="C66" s="379"/>
      <c r="D66" s="379"/>
      <c r="E66" s="102" t="s">
        <v>37</v>
      </c>
      <c r="F66" s="101">
        <v>17</v>
      </c>
      <c r="G66" s="101">
        <v>16</v>
      </c>
      <c r="H66" s="101">
        <v>1</v>
      </c>
      <c r="I66" s="101">
        <v>0</v>
      </c>
      <c r="J66" s="103">
        <v>94.12</v>
      </c>
      <c r="K66" s="101">
        <v>0</v>
      </c>
      <c r="L66" s="101">
        <v>12</v>
      </c>
      <c r="M66" s="101">
        <v>2</v>
      </c>
      <c r="N66" s="101">
        <v>2</v>
      </c>
      <c r="O66" s="101">
        <v>0</v>
      </c>
      <c r="P66" s="221">
        <v>41.03</v>
      </c>
      <c r="Q66" s="54"/>
      <c r="R66" s="54"/>
      <c r="S66" s="54"/>
      <c r="T66" s="55"/>
      <c r="U66" s="54"/>
      <c r="V66" s="54"/>
      <c r="W66" s="54"/>
    </row>
    <row r="67" spans="1:23" s="56" customFormat="1" ht="15" customHeight="1" x14ac:dyDescent="0.2">
      <c r="A67" s="377"/>
      <c r="B67" s="380"/>
      <c r="C67" s="380"/>
      <c r="D67" s="380"/>
      <c r="E67" s="102" t="s">
        <v>61</v>
      </c>
      <c r="F67" s="101">
        <v>42</v>
      </c>
      <c r="G67" s="101">
        <v>34</v>
      </c>
      <c r="H67" s="101">
        <v>1</v>
      </c>
      <c r="I67" s="101">
        <v>7</v>
      </c>
      <c r="J67" s="103">
        <v>80.95</v>
      </c>
      <c r="K67" s="101">
        <v>0</v>
      </c>
      <c r="L67" s="101">
        <v>21</v>
      </c>
      <c r="M67" s="101">
        <v>9</v>
      </c>
      <c r="N67" s="101">
        <v>4</v>
      </c>
      <c r="O67" s="101">
        <v>0</v>
      </c>
      <c r="P67" s="221">
        <v>38.99</v>
      </c>
      <c r="Q67" s="54"/>
      <c r="R67" s="54"/>
      <c r="S67" s="54"/>
      <c r="T67" s="55"/>
      <c r="U67" s="54"/>
      <c r="V67" s="54"/>
      <c r="W67" s="54"/>
    </row>
    <row r="68" spans="1:23" s="56" customFormat="1" ht="15" customHeight="1" x14ac:dyDescent="0.2">
      <c r="A68" s="375">
        <v>20</v>
      </c>
      <c r="B68" s="378" t="s">
        <v>163</v>
      </c>
      <c r="C68" s="378" t="s">
        <v>162</v>
      </c>
      <c r="D68" s="378" t="s">
        <v>184</v>
      </c>
      <c r="E68" s="102" t="s">
        <v>36</v>
      </c>
      <c r="F68" s="101">
        <v>35</v>
      </c>
      <c r="G68" s="101">
        <v>35</v>
      </c>
      <c r="H68" s="101">
        <v>0</v>
      </c>
      <c r="I68" s="101">
        <v>0</v>
      </c>
      <c r="J68" s="103">
        <v>100</v>
      </c>
      <c r="K68" s="101">
        <v>3</v>
      </c>
      <c r="L68" s="101">
        <v>10</v>
      </c>
      <c r="M68" s="101">
        <v>11</v>
      </c>
      <c r="N68" s="101">
        <v>8</v>
      </c>
      <c r="O68" s="101">
        <v>3</v>
      </c>
      <c r="P68" s="221">
        <v>55.71</v>
      </c>
      <c r="Q68" s="54"/>
      <c r="R68" s="54"/>
      <c r="S68" s="54"/>
      <c r="T68" s="55"/>
      <c r="U68" s="54"/>
      <c r="V68" s="54"/>
      <c r="W68" s="54"/>
    </row>
    <row r="69" spans="1:23" s="56" customFormat="1" ht="15" customHeight="1" x14ac:dyDescent="0.2">
      <c r="A69" s="376"/>
      <c r="B69" s="379"/>
      <c r="C69" s="379"/>
      <c r="D69" s="379"/>
      <c r="E69" s="102" t="s">
        <v>37</v>
      </c>
      <c r="F69" s="101">
        <v>15</v>
      </c>
      <c r="G69" s="101">
        <v>14</v>
      </c>
      <c r="H69" s="101">
        <v>0</v>
      </c>
      <c r="I69" s="101">
        <v>1</v>
      </c>
      <c r="J69" s="103">
        <v>93.33</v>
      </c>
      <c r="K69" s="101">
        <v>1</v>
      </c>
      <c r="L69" s="101">
        <v>5</v>
      </c>
      <c r="M69" s="101">
        <v>3</v>
      </c>
      <c r="N69" s="101">
        <v>5</v>
      </c>
      <c r="O69" s="101">
        <v>0</v>
      </c>
      <c r="P69" s="221">
        <v>51.5</v>
      </c>
      <c r="Q69" s="54"/>
      <c r="R69" s="54"/>
      <c r="S69" s="54"/>
      <c r="T69" s="55"/>
      <c r="U69" s="54"/>
      <c r="V69" s="54"/>
      <c r="W69" s="54"/>
    </row>
    <row r="70" spans="1:23" s="56" customFormat="1" ht="15" customHeight="1" x14ac:dyDescent="0.2">
      <c r="A70" s="377"/>
      <c r="B70" s="380"/>
      <c r="C70" s="380"/>
      <c r="D70" s="380"/>
      <c r="E70" s="102" t="s">
        <v>61</v>
      </c>
      <c r="F70" s="101">
        <v>50</v>
      </c>
      <c r="G70" s="101">
        <v>49</v>
      </c>
      <c r="H70" s="101">
        <v>0</v>
      </c>
      <c r="I70" s="101">
        <v>1</v>
      </c>
      <c r="J70" s="103">
        <v>98</v>
      </c>
      <c r="K70" s="101">
        <v>4</v>
      </c>
      <c r="L70" s="101">
        <v>15</v>
      </c>
      <c r="M70" s="101">
        <v>14</v>
      </c>
      <c r="N70" s="101">
        <v>13</v>
      </c>
      <c r="O70" s="101">
        <v>3</v>
      </c>
      <c r="P70" s="221">
        <v>54.45</v>
      </c>
      <c r="Q70" s="54"/>
      <c r="R70" s="54"/>
      <c r="S70" s="54"/>
      <c r="T70" s="55"/>
      <c r="U70" s="54"/>
      <c r="V70" s="54"/>
      <c r="W70" s="54"/>
    </row>
    <row r="71" spans="1:23" s="56" customFormat="1" ht="15" customHeight="1" x14ac:dyDescent="0.2">
      <c r="A71" s="375">
        <v>21</v>
      </c>
      <c r="B71" s="378" t="s">
        <v>163</v>
      </c>
      <c r="C71" s="378" t="s">
        <v>162</v>
      </c>
      <c r="D71" s="378" t="s">
        <v>185</v>
      </c>
      <c r="E71" s="102" t="s">
        <v>36</v>
      </c>
      <c r="F71" s="101">
        <v>43</v>
      </c>
      <c r="G71" s="101">
        <v>43</v>
      </c>
      <c r="H71" s="101">
        <v>0</v>
      </c>
      <c r="I71" s="101">
        <v>0</v>
      </c>
      <c r="J71" s="103">
        <v>100</v>
      </c>
      <c r="K71" s="101">
        <v>1</v>
      </c>
      <c r="L71" s="101">
        <v>24</v>
      </c>
      <c r="M71" s="101">
        <v>12</v>
      </c>
      <c r="N71" s="101">
        <v>6</v>
      </c>
      <c r="O71" s="101">
        <v>0</v>
      </c>
      <c r="P71" s="221">
        <v>48.2</v>
      </c>
      <c r="Q71" s="54"/>
      <c r="R71" s="54"/>
      <c r="S71" s="54"/>
      <c r="T71" s="55"/>
      <c r="U71" s="54"/>
      <c r="V71" s="54"/>
      <c r="W71" s="54"/>
    </row>
    <row r="72" spans="1:23" s="56" customFormat="1" ht="15" customHeight="1" x14ac:dyDescent="0.2">
      <c r="A72" s="376"/>
      <c r="B72" s="379"/>
      <c r="C72" s="379"/>
      <c r="D72" s="379"/>
      <c r="E72" s="102" t="s">
        <v>37</v>
      </c>
      <c r="F72" s="101">
        <v>32</v>
      </c>
      <c r="G72" s="101">
        <v>32</v>
      </c>
      <c r="H72" s="101">
        <v>0</v>
      </c>
      <c r="I72" s="101">
        <v>0</v>
      </c>
      <c r="J72" s="103">
        <v>100</v>
      </c>
      <c r="K72" s="101">
        <v>0</v>
      </c>
      <c r="L72" s="101">
        <v>11</v>
      </c>
      <c r="M72" s="101">
        <v>12</v>
      </c>
      <c r="N72" s="101">
        <v>8</v>
      </c>
      <c r="O72" s="101">
        <v>1</v>
      </c>
      <c r="P72" s="221">
        <v>58.05</v>
      </c>
      <c r="Q72" s="54"/>
      <c r="R72" s="54"/>
      <c r="S72" s="54"/>
      <c r="T72" s="55"/>
      <c r="U72" s="54"/>
      <c r="V72" s="54"/>
      <c r="W72" s="54"/>
    </row>
    <row r="73" spans="1:23" s="56" customFormat="1" ht="15" customHeight="1" x14ac:dyDescent="0.2">
      <c r="A73" s="377"/>
      <c r="B73" s="380"/>
      <c r="C73" s="380"/>
      <c r="D73" s="380"/>
      <c r="E73" s="102" t="s">
        <v>61</v>
      </c>
      <c r="F73" s="101">
        <v>75</v>
      </c>
      <c r="G73" s="101">
        <v>75</v>
      </c>
      <c r="H73" s="101">
        <v>0</v>
      </c>
      <c r="I73" s="101">
        <v>0</v>
      </c>
      <c r="J73" s="103">
        <v>100</v>
      </c>
      <c r="K73" s="101">
        <v>1</v>
      </c>
      <c r="L73" s="101">
        <v>35</v>
      </c>
      <c r="M73" s="101">
        <v>24</v>
      </c>
      <c r="N73" s="101">
        <v>14</v>
      </c>
      <c r="O73" s="101">
        <v>1</v>
      </c>
      <c r="P73" s="221">
        <v>52.4</v>
      </c>
      <c r="Q73" s="54"/>
      <c r="R73" s="54"/>
      <c r="S73" s="54"/>
      <c r="T73" s="55"/>
      <c r="U73" s="54"/>
      <c r="V73" s="54"/>
      <c r="W73" s="54"/>
    </row>
    <row r="74" spans="1:23" s="56" customFormat="1" ht="15" customHeight="1" x14ac:dyDescent="0.2">
      <c r="A74" s="375">
        <v>22</v>
      </c>
      <c r="B74" s="378" t="s">
        <v>163</v>
      </c>
      <c r="C74" s="378" t="s">
        <v>162</v>
      </c>
      <c r="D74" s="378" t="s">
        <v>186</v>
      </c>
      <c r="E74" s="102" t="s">
        <v>36</v>
      </c>
      <c r="F74" s="101">
        <v>37</v>
      </c>
      <c r="G74" s="101">
        <v>37</v>
      </c>
      <c r="H74" s="101">
        <v>0</v>
      </c>
      <c r="I74" s="101">
        <v>0</v>
      </c>
      <c r="J74" s="103">
        <v>100</v>
      </c>
      <c r="K74" s="101">
        <v>3</v>
      </c>
      <c r="L74" s="101">
        <v>15</v>
      </c>
      <c r="M74" s="101">
        <v>11</v>
      </c>
      <c r="N74" s="101">
        <v>6</v>
      </c>
      <c r="O74" s="101">
        <v>2</v>
      </c>
      <c r="P74" s="221">
        <v>50.47</v>
      </c>
      <c r="Q74" s="54"/>
      <c r="R74" s="54"/>
      <c r="S74" s="54"/>
      <c r="T74" s="55"/>
      <c r="U74" s="54"/>
      <c r="V74" s="54"/>
      <c r="W74" s="54"/>
    </row>
    <row r="75" spans="1:23" s="56" customFormat="1" ht="15" customHeight="1" x14ac:dyDescent="0.2">
      <c r="A75" s="376"/>
      <c r="B75" s="379"/>
      <c r="C75" s="379"/>
      <c r="D75" s="379"/>
      <c r="E75" s="102" t="s">
        <v>37</v>
      </c>
      <c r="F75" s="101">
        <v>26</v>
      </c>
      <c r="G75" s="101">
        <v>26</v>
      </c>
      <c r="H75" s="101">
        <v>0</v>
      </c>
      <c r="I75" s="101">
        <v>0</v>
      </c>
      <c r="J75" s="103">
        <v>100</v>
      </c>
      <c r="K75" s="101">
        <v>1</v>
      </c>
      <c r="L75" s="101">
        <v>10</v>
      </c>
      <c r="M75" s="101">
        <v>9</v>
      </c>
      <c r="N75" s="101">
        <v>5</v>
      </c>
      <c r="O75" s="101">
        <v>1</v>
      </c>
      <c r="P75" s="221">
        <v>52.98</v>
      </c>
      <c r="Q75" s="54"/>
      <c r="R75" s="54"/>
      <c r="S75" s="54"/>
      <c r="T75" s="55"/>
      <c r="U75" s="54"/>
      <c r="V75" s="54"/>
      <c r="W75" s="54"/>
    </row>
    <row r="76" spans="1:23" s="56" customFormat="1" ht="15" customHeight="1" x14ac:dyDescent="0.2">
      <c r="A76" s="377"/>
      <c r="B76" s="380"/>
      <c r="C76" s="380"/>
      <c r="D76" s="380"/>
      <c r="E76" s="102" t="s">
        <v>61</v>
      </c>
      <c r="F76" s="101">
        <v>63</v>
      </c>
      <c r="G76" s="101">
        <v>63</v>
      </c>
      <c r="H76" s="101">
        <v>0</v>
      </c>
      <c r="I76" s="101">
        <v>0</v>
      </c>
      <c r="J76" s="103">
        <v>100</v>
      </c>
      <c r="K76" s="101">
        <v>4</v>
      </c>
      <c r="L76" s="101">
        <v>25</v>
      </c>
      <c r="M76" s="101">
        <v>20</v>
      </c>
      <c r="N76" s="101">
        <v>11</v>
      </c>
      <c r="O76" s="101">
        <v>3</v>
      </c>
      <c r="P76" s="221">
        <v>51.51</v>
      </c>
      <c r="Q76" s="54"/>
      <c r="R76" s="54"/>
      <c r="S76" s="54"/>
      <c r="T76" s="55"/>
      <c r="U76" s="54"/>
      <c r="V76" s="54"/>
      <c r="W76" s="54"/>
    </row>
    <row r="77" spans="1:23" s="56" customFormat="1" ht="15" customHeight="1" x14ac:dyDescent="0.2">
      <c r="A77" s="375">
        <v>23</v>
      </c>
      <c r="B77" s="378" t="s">
        <v>163</v>
      </c>
      <c r="C77" s="378" t="s">
        <v>176</v>
      </c>
      <c r="D77" s="378" t="s">
        <v>187</v>
      </c>
      <c r="E77" s="102" t="s">
        <v>36</v>
      </c>
      <c r="F77" s="101">
        <v>57</v>
      </c>
      <c r="G77" s="101">
        <v>49</v>
      </c>
      <c r="H77" s="101">
        <v>0</v>
      </c>
      <c r="I77" s="101">
        <v>8</v>
      </c>
      <c r="J77" s="103">
        <v>85.96</v>
      </c>
      <c r="K77" s="101">
        <v>2</v>
      </c>
      <c r="L77" s="101">
        <v>26</v>
      </c>
      <c r="M77" s="101">
        <v>12</v>
      </c>
      <c r="N77" s="101">
        <v>7</v>
      </c>
      <c r="O77" s="101">
        <v>2</v>
      </c>
      <c r="P77" s="221">
        <v>43.46</v>
      </c>
      <c r="Q77" s="54"/>
      <c r="R77" s="54"/>
      <c r="S77" s="54"/>
      <c r="T77" s="55"/>
      <c r="U77" s="54"/>
      <c r="V77" s="54"/>
      <c r="W77" s="54"/>
    </row>
    <row r="78" spans="1:23" s="56" customFormat="1" ht="15" customHeight="1" x14ac:dyDescent="0.2">
      <c r="A78" s="376"/>
      <c r="B78" s="379"/>
      <c r="C78" s="379"/>
      <c r="D78" s="379"/>
      <c r="E78" s="102" t="s">
        <v>37</v>
      </c>
      <c r="F78" s="101">
        <v>39</v>
      </c>
      <c r="G78" s="101">
        <v>38</v>
      </c>
      <c r="H78" s="101">
        <v>0</v>
      </c>
      <c r="I78" s="101">
        <v>1</v>
      </c>
      <c r="J78" s="103">
        <v>97.44</v>
      </c>
      <c r="K78" s="101">
        <v>2</v>
      </c>
      <c r="L78" s="101">
        <v>13</v>
      </c>
      <c r="M78" s="101">
        <v>13</v>
      </c>
      <c r="N78" s="101">
        <v>9</v>
      </c>
      <c r="O78" s="101">
        <v>1</v>
      </c>
      <c r="P78" s="221">
        <v>54.1</v>
      </c>
      <c r="Q78" s="54"/>
      <c r="R78" s="54"/>
      <c r="S78" s="54"/>
      <c r="T78" s="55"/>
      <c r="U78" s="54"/>
      <c r="V78" s="54"/>
      <c r="W78" s="54"/>
    </row>
    <row r="79" spans="1:23" s="56" customFormat="1" ht="15" customHeight="1" x14ac:dyDescent="0.2">
      <c r="A79" s="377"/>
      <c r="B79" s="380"/>
      <c r="C79" s="380"/>
      <c r="D79" s="380"/>
      <c r="E79" s="102" t="s">
        <v>61</v>
      </c>
      <c r="F79" s="101">
        <v>96</v>
      </c>
      <c r="G79" s="101">
        <v>87</v>
      </c>
      <c r="H79" s="101">
        <v>0</v>
      </c>
      <c r="I79" s="101">
        <v>9</v>
      </c>
      <c r="J79" s="103">
        <v>90.63</v>
      </c>
      <c r="K79" s="101">
        <v>4</v>
      </c>
      <c r="L79" s="101">
        <v>39</v>
      </c>
      <c r="M79" s="101">
        <v>25</v>
      </c>
      <c r="N79" s="101">
        <v>16</v>
      </c>
      <c r="O79" s="101">
        <v>3</v>
      </c>
      <c r="P79" s="221">
        <v>47.79</v>
      </c>
      <c r="Q79" s="54"/>
      <c r="R79" s="54"/>
      <c r="S79" s="54"/>
      <c r="T79" s="55"/>
      <c r="U79" s="54"/>
      <c r="V79" s="54"/>
      <c r="W79" s="54"/>
    </row>
    <row r="80" spans="1:23" s="56" customFormat="1" ht="15" customHeight="1" x14ac:dyDescent="0.2">
      <c r="A80" s="375">
        <v>24</v>
      </c>
      <c r="B80" s="378" t="s">
        <v>165</v>
      </c>
      <c r="C80" s="378" t="s">
        <v>162</v>
      </c>
      <c r="D80" s="378" t="s">
        <v>188</v>
      </c>
      <c r="E80" s="102" t="s">
        <v>36</v>
      </c>
      <c r="F80" s="101">
        <v>16</v>
      </c>
      <c r="G80" s="101">
        <v>15</v>
      </c>
      <c r="H80" s="101">
        <v>0</v>
      </c>
      <c r="I80" s="101">
        <v>1</v>
      </c>
      <c r="J80" s="103">
        <v>93.75</v>
      </c>
      <c r="K80" s="101">
        <v>0</v>
      </c>
      <c r="L80" s="101">
        <v>9</v>
      </c>
      <c r="M80" s="101">
        <v>6</v>
      </c>
      <c r="N80" s="101">
        <v>0</v>
      </c>
      <c r="O80" s="101">
        <v>0</v>
      </c>
      <c r="P80" s="221">
        <v>40.94</v>
      </c>
      <c r="Q80" s="54"/>
      <c r="R80" s="54"/>
      <c r="S80" s="54"/>
      <c r="T80" s="55"/>
      <c r="U80" s="54"/>
      <c r="V80" s="54"/>
      <c r="W80" s="54"/>
    </row>
    <row r="81" spans="1:23" s="56" customFormat="1" ht="15" customHeight="1" x14ac:dyDescent="0.2">
      <c r="A81" s="376"/>
      <c r="B81" s="379"/>
      <c r="C81" s="379"/>
      <c r="D81" s="379"/>
      <c r="E81" s="102" t="s">
        <v>37</v>
      </c>
      <c r="F81" s="101">
        <v>20</v>
      </c>
      <c r="G81" s="101">
        <v>19</v>
      </c>
      <c r="H81" s="101">
        <v>0</v>
      </c>
      <c r="I81" s="101">
        <v>1</v>
      </c>
      <c r="J81" s="103">
        <v>95</v>
      </c>
      <c r="K81" s="101">
        <v>0</v>
      </c>
      <c r="L81" s="101">
        <v>5</v>
      </c>
      <c r="M81" s="101">
        <v>10</v>
      </c>
      <c r="N81" s="101">
        <v>3</v>
      </c>
      <c r="O81" s="101">
        <v>1</v>
      </c>
      <c r="P81" s="221">
        <v>56</v>
      </c>
      <c r="Q81" s="54"/>
      <c r="R81" s="54"/>
      <c r="S81" s="54"/>
      <c r="T81" s="55"/>
      <c r="U81" s="54"/>
      <c r="V81" s="54"/>
      <c r="W81" s="54"/>
    </row>
    <row r="82" spans="1:23" s="56" customFormat="1" ht="15" customHeight="1" x14ac:dyDescent="0.2">
      <c r="A82" s="377"/>
      <c r="B82" s="380"/>
      <c r="C82" s="380"/>
      <c r="D82" s="380"/>
      <c r="E82" s="102" t="s">
        <v>61</v>
      </c>
      <c r="F82" s="101">
        <v>36</v>
      </c>
      <c r="G82" s="101">
        <v>34</v>
      </c>
      <c r="H82" s="101">
        <v>0</v>
      </c>
      <c r="I82" s="101">
        <v>2</v>
      </c>
      <c r="J82" s="103">
        <v>94.44</v>
      </c>
      <c r="K82" s="101">
        <v>0</v>
      </c>
      <c r="L82" s="101">
        <v>14</v>
      </c>
      <c r="M82" s="101">
        <v>16</v>
      </c>
      <c r="N82" s="101">
        <v>3</v>
      </c>
      <c r="O82" s="101">
        <v>1</v>
      </c>
      <c r="P82" s="221">
        <v>49.31</v>
      </c>
      <c r="Q82" s="54"/>
      <c r="R82" s="54"/>
      <c r="S82" s="54"/>
      <c r="T82" s="55"/>
      <c r="U82" s="54"/>
      <c r="V82" s="54"/>
      <c r="W82" s="54"/>
    </row>
    <row r="83" spans="1:23" s="56" customFormat="1" ht="15" customHeight="1" x14ac:dyDescent="0.2">
      <c r="A83" s="375">
        <v>25</v>
      </c>
      <c r="B83" s="378" t="s">
        <v>165</v>
      </c>
      <c r="C83" s="378" t="s">
        <v>162</v>
      </c>
      <c r="D83" s="378" t="s">
        <v>189</v>
      </c>
      <c r="E83" s="102" t="s">
        <v>36</v>
      </c>
      <c r="F83" s="101">
        <v>49</v>
      </c>
      <c r="G83" s="101">
        <v>46</v>
      </c>
      <c r="H83" s="101">
        <v>0</v>
      </c>
      <c r="I83" s="101">
        <v>3</v>
      </c>
      <c r="J83" s="103">
        <v>93.88</v>
      </c>
      <c r="K83" s="101">
        <v>4</v>
      </c>
      <c r="L83" s="101">
        <v>14</v>
      </c>
      <c r="M83" s="101">
        <v>15</v>
      </c>
      <c r="N83" s="101">
        <v>12</v>
      </c>
      <c r="O83" s="101">
        <v>1</v>
      </c>
      <c r="P83" s="221">
        <v>50.61</v>
      </c>
      <c r="Q83" s="54"/>
      <c r="R83" s="54"/>
      <c r="S83" s="54"/>
      <c r="T83" s="55"/>
      <c r="U83" s="54"/>
      <c r="V83" s="54"/>
      <c r="W83" s="54"/>
    </row>
    <row r="84" spans="1:23" s="56" customFormat="1" ht="15" customHeight="1" x14ac:dyDescent="0.2">
      <c r="A84" s="376"/>
      <c r="B84" s="379"/>
      <c r="C84" s="379"/>
      <c r="D84" s="379"/>
      <c r="E84" s="102" t="s">
        <v>37</v>
      </c>
      <c r="F84" s="101">
        <v>44</v>
      </c>
      <c r="G84" s="101">
        <v>40</v>
      </c>
      <c r="H84" s="101">
        <v>0</v>
      </c>
      <c r="I84" s="101">
        <v>4</v>
      </c>
      <c r="J84" s="103">
        <v>90.91</v>
      </c>
      <c r="K84" s="101">
        <v>1</v>
      </c>
      <c r="L84" s="101">
        <v>11</v>
      </c>
      <c r="M84" s="101">
        <v>12</v>
      </c>
      <c r="N84" s="101">
        <v>11</v>
      </c>
      <c r="O84" s="101">
        <v>5</v>
      </c>
      <c r="P84" s="221">
        <v>59.66</v>
      </c>
      <c r="Q84" s="54"/>
      <c r="R84" s="54"/>
      <c r="S84" s="54"/>
      <c r="T84" s="55"/>
      <c r="U84" s="54"/>
      <c r="V84" s="54"/>
      <c r="W84" s="54"/>
    </row>
    <row r="85" spans="1:23" s="56" customFormat="1" ht="15" customHeight="1" x14ac:dyDescent="0.2">
      <c r="A85" s="377"/>
      <c r="B85" s="380"/>
      <c r="C85" s="380"/>
      <c r="D85" s="380"/>
      <c r="E85" s="102" t="s">
        <v>61</v>
      </c>
      <c r="F85" s="101">
        <v>93</v>
      </c>
      <c r="G85" s="101">
        <v>86</v>
      </c>
      <c r="H85" s="101">
        <v>0</v>
      </c>
      <c r="I85" s="101">
        <v>7</v>
      </c>
      <c r="J85" s="103">
        <v>92.47</v>
      </c>
      <c r="K85" s="101">
        <v>5</v>
      </c>
      <c r="L85" s="101">
        <v>25</v>
      </c>
      <c r="M85" s="101">
        <v>27</v>
      </c>
      <c r="N85" s="101">
        <v>23</v>
      </c>
      <c r="O85" s="101">
        <v>6</v>
      </c>
      <c r="P85" s="221">
        <v>54.89</v>
      </c>
      <c r="Q85" s="54"/>
      <c r="R85" s="54"/>
      <c r="S85" s="54"/>
      <c r="T85" s="55"/>
      <c r="U85" s="54"/>
      <c r="V85" s="54"/>
      <c r="W85" s="54"/>
    </row>
    <row r="86" spans="1:23" s="56" customFormat="1" ht="15" customHeight="1" x14ac:dyDescent="0.2">
      <c r="A86" s="375">
        <v>26</v>
      </c>
      <c r="B86" s="378" t="s">
        <v>165</v>
      </c>
      <c r="C86" s="378" t="s">
        <v>162</v>
      </c>
      <c r="D86" s="378" t="s">
        <v>190</v>
      </c>
      <c r="E86" s="102" t="s">
        <v>36</v>
      </c>
      <c r="F86" s="101">
        <v>41</v>
      </c>
      <c r="G86" s="101">
        <v>41</v>
      </c>
      <c r="H86" s="101">
        <v>0</v>
      </c>
      <c r="I86" s="101">
        <v>0</v>
      </c>
      <c r="J86" s="103">
        <v>100</v>
      </c>
      <c r="K86" s="101">
        <v>2</v>
      </c>
      <c r="L86" s="101">
        <v>18</v>
      </c>
      <c r="M86" s="101">
        <v>11</v>
      </c>
      <c r="N86" s="101">
        <v>8</v>
      </c>
      <c r="O86" s="101">
        <v>2</v>
      </c>
      <c r="P86" s="221">
        <v>51.77</v>
      </c>
      <c r="Q86" s="54"/>
      <c r="R86" s="54"/>
      <c r="S86" s="54"/>
      <c r="T86" s="55"/>
      <c r="U86" s="54"/>
      <c r="V86" s="54"/>
      <c r="W86" s="54"/>
    </row>
    <row r="87" spans="1:23" s="56" customFormat="1" ht="15" customHeight="1" x14ac:dyDescent="0.2">
      <c r="A87" s="376"/>
      <c r="B87" s="379"/>
      <c r="C87" s="379"/>
      <c r="D87" s="379"/>
      <c r="E87" s="102" t="s">
        <v>37</v>
      </c>
      <c r="F87" s="101">
        <v>26</v>
      </c>
      <c r="G87" s="101">
        <v>26</v>
      </c>
      <c r="H87" s="101">
        <v>0</v>
      </c>
      <c r="I87" s="101">
        <v>0</v>
      </c>
      <c r="J87" s="103">
        <v>100</v>
      </c>
      <c r="K87" s="101">
        <v>0</v>
      </c>
      <c r="L87" s="101">
        <v>7</v>
      </c>
      <c r="M87" s="101">
        <v>10</v>
      </c>
      <c r="N87" s="101">
        <v>8</v>
      </c>
      <c r="O87" s="101">
        <v>1</v>
      </c>
      <c r="P87" s="221">
        <v>60.96</v>
      </c>
      <c r="Q87" s="54"/>
      <c r="R87" s="54"/>
      <c r="S87" s="54"/>
      <c r="T87" s="55"/>
      <c r="U87" s="54"/>
      <c r="V87" s="54"/>
      <c r="W87" s="54"/>
    </row>
    <row r="88" spans="1:23" s="56" customFormat="1" ht="15" customHeight="1" x14ac:dyDescent="0.2">
      <c r="A88" s="377"/>
      <c r="B88" s="380"/>
      <c r="C88" s="380"/>
      <c r="D88" s="380"/>
      <c r="E88" s="102" t="s">
        <v>61</v>
      </c>
      <c r="F88" s="101">
        <v>67</v>
      </c>
      <c r="G88" s="101">
        <v>67</v>
      </c>
      <c r="H88" s="101">
        <v>0</v>
      </c>
      <c r="I88" s="101">
        <v>0</v>
      </c>
      <c r="J88" s="103">
        <v>100</v>
      </c>
      <c r="K88" s="101">
        <v>2</v>
      </c>
      <c r="L88" s="101">
        <v>25</v>
      </c>
      <c r="M88" s="101">
        <v>21</v>
      </c>
      <c r="N88" s="101">
        <v>16</v>
      </c>
      <c r="O88" s="101">
        <v>3</v>
      </c>
      <c r="P88" s="221">
        <v>55.34</v>
      </c>
      <c r="Q88" s="54"/>
      <c r="R88" s="54"/>
      <c r="S88" s="54"/>
      <c r="T88" s="55"/>
      <c r="U88" s="54"/>
      <c r="V88" s="54"/>
      <c r="W88" s="54"/>
    </row>
    <row r="89" spans="1:23" s="56" customFormat="1" ht="15" customHeight="1" x14ac:dyDescent="0.2">
      <c r="A89" s="375">
        <v>27</v>
      </c>
      <c r="B89" s="378" t="s">
        <v>165</v>
      </c>
      <c r="C89" s="378" t="s">
        <v>162</v>
      </c>
      <c r="D89" s="378" t="s">
        <v>191</v>
      </c>
      <c r="E89" s="102" t="s">
        <v>36</v>
      </c>
      <c r="F89" s="101">
        <v>21</v>
      </c>
      <c r="G89" s="101">
        <v>19</v>
      </c>
      <c r="H89" s="101">
        <v>0</v>
      </c>
      <c r="I89" s="101">
        <v>2</v>
      </c>
      <c r="J89" s="103">
        <v>90.48</v>
      </c>
      <c r="K89" s="101">
        <v>3</v>
      </c>
      <c r="L89" s="101">
        <v>6</v>
      </c>
      <c r="M89" s="101">
        <v>7</v>
      </c>
      <c r="N89" s="101">
        <v>3</v>
      </c>
      <c r="O89" s="101">
        <v>0</v>
      </c>
      <c r="P89" s="221">
        <v>44.76</v>
      </c>
      <c r="Q89" s="54"/>
      <c r="R89" s="54"/>
      <c r="S89" s="54"/>
      <c r="T89" s="55"/>
      <c r="U89" s="54"/>
      <c r="V89" s="54"/>
      <c r="W89" s="54"/>
    </row>
    <row r="90" spans="1:23" s="56" customFormat="1" ht="15" customHeight="1" x14ac:dyDescent="0.2">
      <c r="A90" s="376"/>
      <c r="B90" s="379"/>
      <c r="C90" s="379"/>
      <c r="D90" s="379"/>
      <c r="E90" s="102" t="s">
        <v>37</v>
      </c>
      <c r="F90" s="101">
        <v>9</v>
      </c>
      <c r="G90" s="101">
        <v>7</v>
      </c>
      <c r="H90" s="101">
        <v>0</v>
      </c>
      <c r="I90" s="101">
        <v>2</v>
      </c>
      <c r="J90" s="103">
        <v>77.78</v>
      </c>
      <c r="K90" s="101">
        <v>1</v>
      </c>
      <c r="L90" s="101">
        <v>5</v>
      </c>
      <c r="M90" s="101">
        <v>1</v>
      </c>
      <c r="N90" s="101">
        <v>0</v>
      </c>
      <c r="O90" s="101">
        <v>0</v>
      </c>
      <c r="P90" s="221">
        <v>35.28</v>
      </c>
      <c r="Q90" s="54"/>
      <c r="R90" s="54"/>
      <c r="S90" s="54"/>
      <c r="T90" s="55"/>
      <c r="U90" s="54"/>
      <c r="V90" s="54"/>
      <c r="W90" s="54"/>
    </row>
    <row r="91" spans="1:23" s="56" customFormat="1" ht="15" customHeight="1" x14ac:dyDescent="0.2">
      <c r="A91" s="377"/>
      <c r="B91" s="380"/>
      <c r="C91" s="380"/>
      <c r="D91" s="380"/>
      <c r="E91" s="102" t="s">
        <v>61</v>
      </c>
      <c r="F91" s="101">
        <v>30</v>
      </c>
      <c r="G91" s="101">
        <v>26</v>
      </c>
      <c r="H91" s="101">
        <v>0</v>
      </c>
      <c r="I91" s="101">
        <v>4</v>
      </c>
      <c r="J91" s="103">
        <v>86.67</v>
      </c>
      <c r="K91" s="101">
        <v>4</v>
      </c>
      <c r="L91" s="101">
        <v>11</v>
      </c>
      <c r="M91" s="101">
        <v>8</v>
      </c>
      <c r="N91" s="101">
        <v>3</v>
      </c>
      <c r="O91" s="101">
        <v>0</v>
      </c>
      <c r="P91" s="221">
        <v>41.92</v>
      </c>
      <c r="Q91" s="54"/>
      <c r="R91" s="54"/>
      <c r="S91" s="54"/>
      <c r="T91" s="55"/>
      <c r="U91" s="54"/>
      <c r="V91" s="54"/>
      <c r="W91" s="54"/>
    </row>
    <row r="92" spans="1:23" s="56" customFormat="1" ht="15" customHeight="1" x14ac:dyDescent="0.2">
      <c r="A92" s="375">
        <v>28</v>
      </c>
      <c r="B92" s="378" t="s">
        <v>163</v>
      </c>
      <c r="C92" s="378" t="s">
        <v>162</v>
      </c>
      <c r="D92" s="378" t="s">
        <v>192</v>
      </c>
      <c r="E92" s="102" t="s">
        <v>36</v>
      </c>
      <c r="F92" s="101">
        <v>68</v>
      </c>
      <c r="G92" s="101">
        <v>61</v>
      </c>
      <c r="H92" s="101">
        <v>0</v>
      </c>
      <c r="I92" s="101">
        <v>7</v>
      </c>
      <c r="J92" s="103">
        <v>89.71</v>
      </c>
      <c r="K92" s="101">
        <v>2</v>
      </c>
      <c r="L92" s="101">
        <v>30</v>
      </c>
      <c r="M92" s="101">
        <v>16</v>
      </c>
      <c r="N92" s="101">
        <v>13</v>
      </c>
      <c r="O92" s="101">
        <v>0</v>
      </c>
      <c r="P92" s="221">
        <v>47.54</v>
      </c>
      <c r="Q92" s="54"/>
      <c r="R92" s="54"/>
      <c r="S92" s="54"/>
      <c r="T92" s="55"/>
      <c r="U92" s="54"/>
      <c r="V92" s="54"/>
      <c r="W92" s="54"/>
    </row>
    <row r="93" spans="1:23" s="56" customFormat="1" ht="15" customHeight="1" x14ac:dyDescent="0.2">
      <c r="A93" s="376"/>
      <c r="B93" s="379"/>
      <c r="C93" s="379"/>
      <c r="D93" s="379"/>
      <c r="E93" s="102" t="s">
        <v>37</v>
      </c>
      <c r="F93" s="101">
        <v>46</v>
      </c>
      <c r="G93" s="101">
        <v>44</v>
      </c>
      <c r="H93" s="101">
        <v>0</v>
      </c>
      <c r="I93" s="101">
        <v>2</v>
      </c>
      <c r="J93" s="103">
        <v>95.65</v>
      </c>
      <c r="K93" s="101">
        <v>1</v>
      </c>
      <c r="L93" s="101">
        <v>9</v>
      </c>
      <c r="M93" s="101">
        <v>20</v>
      </c>
      <c r="N93" s="101">
        <v>10</v>
      </c>
      <c r="O93" s="101">
        <v>4</v>
      </c>
      <c r="P93" s="221">
        <v>59.89</v>
      </c>
      <c r="Q93" s="54"/>
      <c r="R93" s="54"/>
      <c r="S93" s="54"/>
      <c r="T93" s="55"/>
      <c r="U93" s="54"/>
      <c r="V93" s="54"/>
      <c r="W93" s="54"/>
    </row>
    <row r="94" spans="1:23" s="56" customFormat="1" ht="15" customHeight="1" x14ac:dyDescent="0.2">
      <c r="A94" s="377"/>
      <c r="B94" s="380"/>
      <c r="C94" s="380"/>
      <c r="D94" s="380"/>
      <c r="E94" s="102" t="s">
        <v>61</v>
      </c>
      <c r="F94" s="101">
        <v>114</v>
      </c>
      <c r="G94" s="101">
        <v>105</v>
      </c>
      <c r="H94" s="101">
        <v>0</v>
      </c>
      <c r="I94" s="101">
        <v>9</v>
      </c>
      <c r="J94" s="103">
        <v>92.11</v>
      </c>
      <c r="K94" s="101">
        <v>3</v>
      </c>
      <c r="L94" s="101">
        <v>39</v>
      </c>
      <c r="M94" s="101">
        <v>36</v>
      </c>
      <c r="N94" s="101">
        <v>23</v>
      </c>
      <c r="O94" s="101">
        <v>4</v>
      </c>
      <c r="P94" s="221">
        <v>52.52</v>
      </c>
      <c r="Q94" s="54"/>
      <c r="R94" s="54"/>
      <c r="S94" s="54"/>
      <c r="T94" s="55"/>
      <c r="U94" s="54"/>
      <c r="V94" s="54"/>
      <c r="W94" s="54"/>
    </row>
    <row r="95" spans="1:23" s="56" customFormat="1" ht="15" customHeight="1" x14ac:dyDescent="0.2">
      <c r="A95" s="375">
        <v>29</v>
      </c>
      <c r="B95" s="378" t="s">
        <v>163</v>
      </c>
      <c r="C95" s="378" t="s">
        <v>162</v>
      </c>
      <c r="D95" s="378" t="s">
        <v>193</v>
      </c>
      <c r="E95" s="102" t="s">
        <v>36</v>
      </c>
      <c r="F95" s="101">
        <v>55</v>
      </c>
      <c r="G95" s="101">
        <v>53</v>
      </c>
      <c r="H95" s="101">
        <v>0</v>
      </c>
      <c r="I95" s="101">
        <v>2</v>
      </c>
      <c r="J95" s="103">
        <v>96.36</v>
      </c>
      <c r="K95" s="101">
        <v>7</v>
      </c>
      <c r="L95" s="101">
        <v>18</v>
      </c>
      <c r="M95" s="101">
        <v>14</v>
      </c>
      <c r="N95" s="101">
        <v>13</v>
      </c>
      <c r="O95" s="101">
        <v>1</v>
      </c>
      <c r="P95" s="221">
        <v>49</v>
      </c>
      <c r="Q95" s="54"/>
      <c r="R95" s="54"/>
      <c r="S95" s="54"/>
      <c r="T95" s="55"/>
      <c r="U95" s="54"/>
      <c r="V95" s="54"/>
      <c r="W95" s="54"/>
    </row>
    <row r="96" spans="1:23" s="56" customFormat="1" ht="15" customHeight="1" x14ac:dyDescent="0.2">
      <c r="A96" s="376"/>
      <c r="B96" s="379"/>
      <c r="C96" s="379"/>
      <c r="D96" s="379"/>
      <c r="E96" s="102" t="s">
        <v>37</v>
      </c>
      <c r="F96" s="101">
        <v>35</v>
      </c>
      <c r="G96" s="101">
        <v>34</v>
      </c>
      <c r="H96" s="101">
        <v>0</v>
      </c>
      <c r="I96" s="101">
        <v>1</v>
      </c>
      <c r="J96" s="103">
        <v>97.14</v>
      </c>
      <c r="K96" s="101">
        <v>4</v>
      </c>
      <c r="L96" s="101">
        <v>12</v>
      </c>
      <c r="M96" s="101">
        <v>4</v>
      </c>
      <c r="N96" s="101">
        <v>10</v>
      </c>
      <c r="O96" s="101">
        <v>4</v>
      </c>
      <c r="P96" s="221">
        <v>55.64</v>
      </c>
      <c r="Q96" s="54"/>
      <c r="R96" s="54"/>
      <c r="S96" s="54"/>
      <c r="T96" s="55"/>
      <c r="U96" s="54"/>
      <c r="V96" s="54"/>
      <c r="W96" s="54"/>
    </row>
    <row r="97" spans="1:23" s="56" customFormat="1" ht="15" customHeight="1" x14ac:dyDescent="0.2">
      <c r="A97" s="377"/>
      <c r="B97" s="380"/>
      <c r="C97" s="380"/>
      <c r="D97" s="380"/>
      <c r="E97" s="102" t="s">
        <v>61</v>
      </c>
      <c r="F97" s="101">
        <v>90</v>
      </c>
      <c r="G97" s="101">
        <v>87</v>
      </c>
      <c r="H97" s="101">
        <v>0</v>
      </c>
      <c r="I97" s="101">
        <v>3</v>
      </c>
      <c r="J97" s="103">
        <v>96.67</v>
      </c>
      <c r="K97" s="101">
        <v>11</v>
      </c>
      <c r="L97" s="101">
        <v>30</v>
      </c>
      <c r="M97" s="101">
        <v>18</v>
      </c>
      <c r="N97" s="101">
        <v>23</v>
      </c>
      <c r="O97" s="101">
        <v>5</v>
      </c>
      <c r="P97" s="221">
        <v>51.58</v>
      </c>
      <c r="Q97" s="54"/>
      <c r="R97" s="54"/>
      <c r="S97" s="54"/>
      <c r="T97" s="55"/>
      <c r="U97" s="54"/>
      <c r="V97" s="54"/>
      <c r="W97" s="54"/>
    </row>
    <row r="98" spans="1:23" s="56" customFormat="1" ht="15" customHeight="1" x14ac:dyDescent="0.2">
      <c r="A98" s="375">
        <v>30</v>
      </c>
      <c r="B98" s="378" t="s">
        <v>163</v>
      </c>
      <c r="C98" s="378" t="s">
        <v>162</v>
      </c>
      <c r="D98" s="378" t="s">
        <v>194</v>
      </c>
      <c r="E98" s="102" t="s">
        <v>36</v>
      </c>
      <c r="F98" s="101">
        <v>52</v>
      </c>
      <c r="G98" s="101">
        <v>51</v>
      </c>
      <c r="H98" s="101">
        <v>0</v>
      </c>
      <c r="I98" s="101">
        <v>1</v>
      </c>
      <c r="J98" s="103">
        <v>98.08</v>
      </c>
      <c r="K98" s="101">
        <v>4</v>
      </c>
      <c r="L98" s="101">
        <v>16</v>
      </c>
      <c r="M98" s="101">
        <v>23</v>
      </c>
      <c r="N98" s="101">
        <v>7</v>
      </c>
      <c r="O98" s="101">
        <v>1</v>
      </c>
      <c r="P98" s="221">
        <v>51.3</v>
      </c>
      <c r="Q98" s="54"/>
      <c r="R98" s="54"/>
      <c r="S98" s="54"/>
      <c r="T98" s="55"/>
      <c r="U98" s="54"/>
      <c r="V98" s="54"/>
      <c r="W98" s="54"/>
    </row>
    <row r="99" spans="1:23" s="56" customFormat="1" ht="15" customHeight="1" x14ac:dyDescent="0.2">
      <c r="A99" s="376"/>
      <c r="B99" s="379"/>
      <c r="C99" s="379"/>
      <c r="D99" s="379"/>
      <c r="E99" s="102" t="s">
        <v>37</v>
      </c>
      <c r="F99" s="101">
        <v>43</v>
      </c>
      <c r="G99" s="101">
        <v>43</v>
      </c>
      <c r="H99" s="101">
        <v>0</v>
      </c>
      <c r="I99" s="101">
        <v>0</v>
      </c>
      <c r="J99" s="103">
        <v>100</v>
      </c>
      <c r="K99" s="101">
        <v>1</v>
      </c>
      <c r="L99" s="101">
        <v>13</v>
      </c>
      <c r="M99" s="101">
        <v>16</v>
      </c>
      <c r="N99" s="101">
        <v>12</v>
      </c>
      <c r="O99" s="101">
        <v>1</v>
      </c>
      <c r="P99" s="221">
        <v>57.5</v>
      </c>
      <c r="Q99" s="54"/>
      <c r="R99" s="54"/>
      <c r="S99" s="54"/>
      <c r="T99" s="55"/>
      <c r="U99" s="54"/>
      <c r="V99" s="54"/>
      <c r="W99" s="54"/>
    </row>
    <row r="100" spans="1:23" s="56" customFormat="1" ht="15" customHeight="1" x14ac:dyDescent="0.2">
      <c r="A100" s="377"/>
      <c r="B100" s="380"/>
      <c r="C100" s="380"/>
      <c r="D100" s="380"/>
      <c r="E100" s="102" t="s">
        <v>61</v>
      </c>
      <c r="F100" s="101">
        <v>95</v>
      </c>
      <c r="G100" s="101">
        <v>94</v>
      </c>
      <c r="H100" s="101">
        <v>0</v>
      </c>
      <c r="I100" s="101">
        <v>1</v>
      </c>
      <c r="J100" s="103">
        <v>98.95</v>
      </c>
      <c r="K100" s="101">
        <v>5</v>
      </c>
      <c r="L100" s="101">
        <v>29</v>
      </c>
      <c r="M100" s="101">
        <v>39</v>
      </c>
      <c r="N100" s="101">
        <v>19</v>
      </c>
      <c r="O100" s="101">
        <v>2</v>
      </c>
      <c r="P100" s="221">
        <v>54.11</v>
      </c>
      <c r="Q100" s="54"/>
      <c r="R100" s="54"/>
      <c r="S100" s="54"/>
      <c r="T100" s="55"/>
      <c r="U100" s="54"/>
      <c r="V100" s="54"/>
      <c r="W100" s="54"/>
    </row>
    <row r="101" spans="1:23" s="56" customFormat="1" ht="15" customHeight="1" x14ac:dyDescent="0.2">
      <c r="A101" s="375">
        <v>31</v>
      </c>
      <c r="B101" s="378" t="s">
        <v>163</v>
      </c>
      <c r="C101" s="378" t="s">
        <v>162</v>
      </c>
      <c r="D101" s="378" t="s">
        <v>195</v>
      </c>
      <c r="E101" s="102" t="s">
        <v>36</v>
      </c>
      <c r="F101" s="101">
        <v>55</v>
      </c>
      <c r="G101" s="101">
        <v>51</v>
      </c>
      <c r="H101" s="101">
        <v>0</v>
      </c>
      <c r="I101" s="101">
        <v>4</v>
      </c>
      <c r="J101" s="103">
        <v>92.73</v>
      </c>
      <c r="K101" s="101">
        <v>9</v>
      </c>
      <c r="L101" s="101">
        <v>17</v>
      </c>
      <c r="M101" s="101">
        <v>19</v>
      </c>
      <c r="N101" s="101">
        <v>6</v>
      </c>
      <c r="O101" s="101">
        <v>0</v>
      </c>
      <c r="P101" s="221">
        <v>42.18</v>
      </c>
      <c r="Q101" s="54"/>
      <c r="R101" s="54"/>
      <c r="S101" s="54"/>
      <c r="T101" s="55"/>
      <c r="U101" s="54"/>
      <c r="V101" s="54"/>
      <c r="W101" s="54"/>
    </row>
    <row r="102" spans="1:23" s="56" customFormat="1" ht="15" customHeight="1" x14ac:dyDescent="0.2">
      <c r="A102" s="376"/>
      <c r="B102" s="379"/>
      <c r="C102" s="379"/>
      <c r="D102" s="379"/>
      <c r="E102" s="102" t="s">
        <v>37</v>
      </c>
      <c r="F102" s="101">
        <v>37</v>
      </c>
      <c r="G102" s="101">
        <v>37</v>
      </c>
      <c r="H102" s="101">
        <v>0</v>
      </c>
      <c r="I102" s="101">
        <v>0</v>
      </c>
      <c r="J102" s="103">
        <v>100</v>
      </c>
      <c r="K102" s="101">
        <v>3</v>
      </c>
      <c r="L102" s="101">
        <v>13</v>
      </c>
      <c r="M102" s="101">
        <v>9</v>
      </c>
      <c r="N102" s="101">
        <v>11</v>
      </c>
      <c r="O102" s="101">
        <v>1</v>
      </c>
      <c r="P102" s="221">
        <v>52.64</v>
      </c>
      <c r="Q102" s="54"/>
      <c r="R102" s="54"/>
      <c r="S102" s="54"/>
      <c r="T102" s="55"/>
      <c r="U102" s="54"/>
      <c r="V102" s="54"/>
      <c r="W102" s="54"/>
    </row>
    <row r="103" spans="1:23" s="56" customFormat="1" ht="15" customHeight="1" x14ac:dyDescent="0.2">
      <c r="A103" s="377"/>
      <c r="B103" s="380"/>
      <c r="C103" s="380"/>
      <c r="D103" s="380"/>
      <c r="E103" s="102" t="s">
        <v>61</v>
      </c>
      <c r="F103" s="101">
        <v>92</v>
      </c>
      <c r="G103" s="101">
        <v>88</v>
      </c>
      <c r="H103" s="101">
        <v>0</v>
      </c>
      <c r="I103" s="101">
        <v>4</v>
      </c>
      <c r="J103" s="103">
        <v>95.65</v>
      </c>
      <c r="K103" s="101">
        <v>12</v>
      </c>
      <c r="L103" s="101">
        <v>30</v>
      </c>
      <c r="M103" s="101">
        <v>28</v>
      </c>
      <c r="N103" s="101">
        <v>17</v>
      </c>
      <c r="O103" s="101">
        <v>1</v>
      </c>
      <c r="P103" s="221">
        <v>46.39</v>
      </c>
      <c r="Q103" s="54"/>
      <c r="R103" s="54"/>
      <c r="S103" s="54"/>
      <c r="T103" s="55"/>
      <c r="U103" s="54"/>
      <c r="V103" s="54"/>
      <c r="W103" s="54"/>
    </row>
    <row r="104" spans="1:23" s="56" customFormat="1" ht="15" customHeight="1" x14ac:dyDescent="0.2">
      <c r="A104" s="375">
        <v>32</v>
      </c>
      <c r="B104" s="378" t="s">
        <v>163</v>
      </c>
      <c r="C104" s="378" t="s">
        <v>162</v>
      </c>
      <c r="D104" s="378" t="s">
        <v>196</v>
      </c>
      <c r="E104" s="102" t="s">
        <v>36</v>
      </c>
      <c r="F104" s="101">
        <v>55</v>
      </c>
      <c r="G104" s="101">
        <v>51</v>
      </c>
      <c r="H104" s="101">
        <v>0</v>
      </c>
      <c r="I104" s="101">
        <v>4</v>
      </c>
      <c r="J104" s="103">
        <v>92.73</v>
      </c>
      <c r="K104" s="101">
        <v>5</v>
      </c>
      <c r="L104" s="101">
        <v>35</v>
      </c>
      <c r="M104" s="101">
        <v>7</v>
      </c>
      <c r="N104" s="101">
        <v>4</v>
      </c>
      <c r="O104" s="101">
        <v>0</v>
      </c>
      <c r="P104" s="221">
        <v>36</v>
      </c>
      <c r="Q104" s="54"/>
      <c r="R104" s="54"/>
      <c r="S104" s="54"/>
      <c r="T104" s="55"/>
      <c r="U104" s="54"/>
      <c r="V104" s="54"/>
      <c r="W104" s="54"/>
    </row>
    <row r="105" spans="1:23" s="56" customFormat="1" ht="15" customHeight="1" x14ac:dyDescent="0.2">
      <c r="A105" s="376"/>
      <c r="B105" s="379"/>
      <c r="C105" s="379"/>
      <c r="D105" s="379"/>
      <c r="E105" s="102" t="s">
        <v>37</v>
      </c>
      <c r="F105" s="101">
        <v>41</v>
      </c>
      <c r="G105" s="101">
        <v>41</v>
      </c>
      <c r="H105" s="101">
        <v>0</v>
      </c>
      <c r="I105" s="101">
        <v>0</v>
      </c>
      <c r="J105" s="103">
        <v>100</v>
      </c>
      <c r="K105" s="101">
        <v>1</v>
      </c>
      <c r="L105" s="101">
        <v>19</v>
      </c>
      <c r="M105" s="101">
        <v>9</v>
      </c>
      <c r="N105" s="101">
        <v>8</v>
      </c>
      <c r="O105" s="101">
        <v>4</v>
      </c>
      <c r="P105" s="221">
        <v>56.59</v>
      </c>
      <c r="Q105" s="54"/>
      <c r="R105" s="54"/>
      <c r="S105" s="54"/>
      <c r="T105" s="55"/>
      <c r="U105" s="54"/>
      <c r="V105" s="54"/>
      <c r="W105" s="54"/>
    </row>
    <row r="106" spans="1:23" s="56" customFormat="1" ht="15" customHeight="1" x14ac:dyDescent="0.2">
      <c r="A106" s="377"/>
      <c r="B106" s="380"/>
      <c r="C106" s="380"/>
      <c r="D106" s="380"/>
      <c r="E106" s="102" t="s">
        <v>61</v>
      </c>
      <c r="F106" s="101">
        <v>96</v>
      </c>
      <c r="G106" s="101">
        <v>92</v>
      </c>
      <c r="H106" s="101">
        <v>0</v>
      </c>
      <c r="I106" s="101">
        <v>4</v>
      </c>
      <c r="J106" s="103">
        <v>95.83</v>
      </c>
      <c r="K106" s="101">
        <v>6</v>
      </c>
      <c r="L106" s="101">
        <v>54</v>
      </c>
      <c r="M106" s="101">
        <v>16</v>
      </c>
      <c r="N106" s="101">
        <v>12</v>
      </c>
      <c r="O106" s="101">
        <v>4</v>
      </c>
      <c r="P106" s="221">
        <v>44.79</v>
      </c>
      <c r="Q106" s="54"/>
      <c r="R106" s="54"/>
      <c r="S106" s="54"/>
      <c r="T106" s="55"/>
      <c r="U106" s="54"/>
      <c r="V106" s="54"/>
      <c r="W106" s="54"/>
    </row>
    <row r="107" spans="1:23" s="56" customFormat="1" ht="15" customHeight="1" x14ac:dyDescent="0.2">
      <c r="A107" s="375">
        <v>33</v>
      </c>
      <c r="B107" s="378" t="s">
        <v>165</v>
      </c>
      <c r="C107" s="378" t="s">
        <v>162</v>
      </c>
      <c r="D107" s="378" t="s">
        <v>197</v>
      </c>
      <c r="E107" s="102" t="s">
        <v>36</v>
      </c>
      <c r="F107" s="101">
        <v>4</v>
      </c>
      <c r="G107" s="101">
        <v>3</v>
      </c>
      <c r="H107" s="101">
        <v>0</v>
      </c>
      <c r="I107" s="101">
        <v>1</v>
      </c>
      <c r="J107" s="103">
        <v>75</v>
      </c>
      <c r="K107" s="101">
        <v>0</v>
      </c>
      <c r="L107" s="101">
        <v>2</v>
      </c>
      <c r="M107" s="101">
        <v>1</v>
      </c>
      <c r="N107" s="101">
        <v>0</v>
      </c>
      <c r="O107" s="101">
        <v>0</v>
      </c>
      <c r="P107" s="221">
        <v>36.25</v>
      </c>
      <c r="Q107" s="54"/>
      <c r="R107" s="54"/>
      <c r="S107" s="54"/>
      <c r="T107" s="55"/>
      <c r="U107" s="54"/>
      <c r="V107" s="54"/>
      <c r="W107" s="54"/>
    </row>
    <row r="108" spans="1:23" s="56" customFormat="1" ht="15" customHeight="1" x14ac:dyDescent="0.2">
      <c r="A108" s="376"/>
      <c r="B108" s="379"/>
      <c r="C108" s="379"/>
      <c r="D108" s="379"/>
      <c r="E108" s="102" t="s">
        <v>37</v>
      </c>
      <c r="F108" s="101">
        <v>8</v>
      </c>
      <c r="G108" s="101">
        <v>7</v>
      </c>
      <c r="H108" s="101">
        <v>0</v>
      </c>
      <c r="I108" s="101">
        <v>1</v>
      </c>
      <c r="J108" s="103">
        <v>87.5</v>
      </c>
      <c r="K108" s="101">
        <v>0</v>
      </c>
      <c r="L108" s="101">
        <v>5</v>
      </c>
      <c r="M108" s="101">
        <v>1</v>
      </c>
      <c r="N108" s="101">
        <v>1</v>
      </c>
      <c r="O108" s="101">
        <v>0</v>
      </c>
      <c r="P108" s="221">
        <v>38.130000000000003</v>
      </c>
      <c r="Q108" s="54"/>
      <c r="R108" s="54"/>
      <c r="S108" s="54"/>
      <c r="T108" s="55"/>
      <c r="U108" s="54"/>
      <c r="V108" s="54"/>
      <c r="W108" s="54"/>
    </row>
    <row r="109" spans="1:23" s="56" customFormat="1" ht="15" customHeight="1" x14ac:dyDescent="0.2">
      <c r="A109" s="377"/>
      <c r="B109" s="380"/>
      <c r="C109" s="380"/>
      <c r="D109" s="380"/>
      <c r="E109" s="102" t="s">
        <v>61</v>
      </c>
      <c r="F109" s="101">
        <v>12</v>
      </c>
      <c r="G109" s="101">
        <v>10</v>
      </c>
      <c r="H109" s="101">
        <v>0</v>
      </c>
      <c r="I109" s="101">
        <v>2</v>
      </c>
      <c r="J109" s="103">
        <v>83.33</v>
      </c>
      <c r="K109" s="101">
        <v>0</v>
      </c>
      <c r="L109" s="101">
        <v>7</v>
      </c>
      <c r="M109" s="101">
        <v>2</v>
      </c>
      <c r="N109" s="101">
        <v>1</v>
      </c>
      <c r="O109" s="101">
        <v>0</v>
      </c>
      <c r="P109" s="221">
        <v>37.5</v>
      </c>
      <c r="Q109" s="54"/>
      <c r="R109" s="54"/>
      <c r="S109" s="54"/>
      <c r="T109" s="55"/>
      <c r="U109" s="54"/>
      <c r="V109" s="54"/>
      <c r="W109" s="54"/>
    </row>
    <row r="110" spans="1:23" s="56" customFormat="1" ht="15" customHeight="1" x14ac:dyDescent="0.2">
      <c r="A110" s="375">
        <v>34</v>
      </c>
      <c r="B110" s="378" t="s">
        <v>165</v>
      </c>
      <c r="C110" s="378" t="s">
        <v>162</v>
      </c>
      <c r="D110" s="378" t="s">
        <v>198</v>
      </c>
      <c r="E110" s="102" t="s">
        <v>36</v>
      </c>
      <c r="F110" s="101">
        <v>18</v>
      </c>
      <c r="G110" s="101">
        <v>18</v>
      </c>
      <c r="H110" s="101">
        <v>0</v>
      </c>
      <c r="I110" s="101">
        <v>0</v>
      </c>
      <c r="J110" s="103">
        <v>100</v>
      </c>
      <c r="K110" s="101">
        <v>0</v>
      </c>
      <c r="L110" s="101">
        <v>7</v>
      </c>
      <c r="M110" s="101">
        <v>6</v>
      </c>
      <c r="N110" s="101">
        <v>4</v>
      </c>
      <c r="O110" s="101">
        <v>1</v>
      </c>
      <c r="P110" s="221">
        <v>55.28</v>
      </c>
      <c r="Q110" s="54"/>
      <c r="R110" s="54"/>
      <c r="S110" s="54"/>
      <c r="T110" s="55"/>
      <c r="U110" s="54"/>
      <c r="V110" s="54"/>
      <c r="W110" s="54"/>
    </row>
    <row r="111" spans="1:23" s="56" customFormat="1" ht="15" customHeight="1" x14ac:dyDescent="0.2">
      <c r="A111" s="376"/>
      <c r="B111" s="379"/>
      <c r="C111" s="379"/>
      <c r="D111" s="379"/>
      <c r="E111" s="102" t="s">
        <v>37</v>
      </c>
      <c r="F111" s="101">
        <v>22</v>
      </c>
      <c r="G111" s="101">
        <v>22</v>
      </c>
      <c r="H111" s="101">
        <v>0</v>
      </c>
      <c r="I111" s="101">
        <v>0</v>
      </c>
      <c r="J111" s="103">
        <v>100</v>
      </c>
      <c r="K111" s="101">
        <v>0</v>
      </c>
      <c r="L111" s="101">
        <v>11</v>
      </c>
      <c r="M111" s="101">
        <v>5</v>
      </c>
      <c r="N111" s="101">
        <v>5</v>
      </c>
      <c r="O111" s="101">
        <v>1</v>
      </c>
      <c r="P111" s="221">
        <v>52.16</v>
      </c>
      <c r="Q111" s="54"/>
      <c r="R111" s="54"/>
      <c r="S111" s="54"/>
      <c r="T111" s="55"/>
      <c r="U111" s="54"/>
      <c r="V111" s="54"/>
      <c r="W111" s="54"/>
    </row>
    <row r="112" spans="1:23" s="56" customFormat="1" ht="15" customHeight="1" x14ac:dyDescent="0.2">
      <c r="A112" s="377"/>
      <c r="B112" s="380"/>
      <c r="C112" s="380"/>
      <c r="D112" s="380"/>
      <c r="E112" s="102" t="s">
        <v>61</v>
      </c>
      <c r="F112" s="101">
        <v>40</v>
      </c>
      <c r="G112" s="101">
        <v>40</v>
      </c>
      <c r="H112" s="101">
        <v>0</v>
      </c>
      <c r="I112" s="101">
        <v>0</v>
      </c>
      <c r="J112" s="103">
        <v>100</v>
      </c>
      <c r="K112" s="101">
        <v>0</v>
      </c>
      <c r="L112" s="101">
        <v>18</v>
      </c>
      <c r="M112" s="101">
        <v>11</v>
      </c>
      <c r="N112" s="101">
        <v>9</v>
      </c>
      <c r="O112" s="101">
        <v>2</v>
      </c>
      <c r="P112" s="221">
        <v>53.56</v>
      </c>
      <c r="Q112" s="54"/>
      <c r="R112" s="54"/>
      <c r="S112" s="54"/>
      <c r="T112" s="55"/>
      <c r="U112" s="54"/>
      <c r="V112" s="54"/>
      <c r="W112" s="54"/>
    </row>
    <row r="113" spans="1:23" s="56" customFormat="1" ht="15" customHeight="1" x14ac:dyDescent="0.2">
      <c r="A113" s="375">
        <v>35</v>
      </c>
      <c r="B113" s="378" t="s">
        <v>200</v>
      </c>
      <c r="C113" s="378" t="s">
        <v>162</v>
      </c>
      <c r="D113" s="378" t="s">
        <v>199</v>
      </c>
      <c r="E113" s="102" t="s">
        <v>36</v>
      </c>
      <c r="F113" s="101">
        <v>15</v>
      </c>
      <c r="G113" s="101">
        <v>14</v>
      </c>
      <c r="H113" s="101">
        <v>0</v>
      </c>
      <c r="I113" s="101">
        <v>1</v>
      </c>
      <c r="J113" s="103">
        <v>93.33</v>
      </c>
      <c r="K113" s="101">
        <v>1</v>
      </c>
      <c r="L113" s="101">
        <v>7</v>
      </c>
      <c r="M113" s="101">
        <v>5</v>
      </c>
      <c r="N113" s="101">
        <v>1</v>
      </c>
      <c r="O113" s="101">
        <v>0</v>
      </c>
      <c r="P113" s="221">
        <v>40.83</v>
      </c>
      <c r="Q113" s="54"/>
      <c r="R113" s="54"/>
      <c r="S113" s="54"/>
      <c r="T113" s="55"/>
      <c r="U113" s="54"/>
      <c r="V113" s="54"/>
      <c r="W113" s="54"/>
    </row>
    <row r="114" spans="1:23" s="56" customFormat="1" ht="15" customHeight="1" x14ac:dyDescent="0.2">
      <c r="A114" s="376"/>
      <c r="B114" s="379"/>
      <c r="C114" s="379"/>
      <c r="D114" s="379"/>
      <c r="E114" s="102" t="s">
        <v>37</v>
      </c>
      <c r="F114" s="101">
        <v>10</v>
      </c>
      <c r="G114" s="101">
        <v>10</v>
      </c>
      <c r="H114" s="101">
        <v>0</v>
      </c>
      <c r="I114" s="101">
        <v>0</v>
      </c>
      <c r="J114" s="103">
        <v>100</v>
      </c>
      <c r="K114" s="101">
        <v>0</v>
      </c>
      <c r="L114" s="101">
        <v>4</v>
      </c>
      <c r="M114" s="101">
        <v>2</v>
      </c>
      <c r="N114" s="101">
        <v>3</v>
      </c>
      <c r="O114" s="101">
        <v>1</v>
      </c>
      <c r="P114" s="221">
        <v>60.5</v>
      </c>
      <c r="Q114" s="54"/>
      <c r="R114" s="54"/>
      <c r="S114" s="54"/>
      <c r="T114" s="55"/>
      <c r="U114" s="54"/>
      <c r="V114" s="54"/>
      <c r="W114" s="54"/>
    </row>
    <row r="115" spans="1:23" s="56" customFormat="1" ht="15" customHeight="1" x14ac:dyDescent="0.2">
      <c r="A115" s="377"/>
      <c r="B115" s="380"/>
      <c r="C115" s="380"/>
      <c r="D115" s="380"/>
      <c r="E115" s="102" t="s">
        <v>61</v>
      </c>
      <c r="F115" s="101">
        <v>25</v>
      </c>
      <c r="G115" s="101">
        <v>24</v>
      </c>
      <c r="H115" s="101">
        <v>0</v>
      </c>
      <c r="I115" s="101">
        <v>1</v>
      </c>
      <c r="J115" s="103">
        <v>96</v>
      </c>
      <c r="K115" s="101">
        <v>1</v>
      </c>
      <c r="L115" s="101">
        <v>11</v>
      </c>
      <c r="M115" s="101">
        <v>7</v>
      </c>
      <c r="N115" s="101">
        <v>4</v>
      </c>
      <c r="O115" s="101">
        <v>1</v>
      </c>
      <c r="P115" s="221">
        <v>48.7</v>
      </c>
      <c r="Q115" s="54"/>
      <c r="R115" s="54"/>
      <c r="S115" s="54"/>
      <c r="T115" s="55"/>
      <c r="U115" s="54"/>
      <c r="V115" s="54"/>
      <c r="W115" s="54"/>
    </row>
    <row r="116" spans="1:23" s="56" customFormat="1" ht="15" customHeight="1" x14ac:dyDescent="0.2">
      <c r="A116" s="375">
        <v>36</v>
      </c>
      <c r="B116" s="378" t="s">
        <v>163</v>
      </c>
      <c r="C116" s="378" t="s">
        <v>162</v>
      </c>
      <c r="D116" s="378" t="s">
        <v>201</v>
      </c>
      <c r="E116" s="102" t="s">
        <v>36</v>
      </c>
      <c r="F116" s="101">
        <v>20</v>
      </c>
      <c r="G116" s="101">
        <v>18</v>
      </c>
      <c r="H116" s="101">
        <v>0</v>
      </c>
      <c r="I116" s="101">
        <v>2</v>
      </c>
      <c r="J116" s="103">
        <v>90</v>
      </c>
      <c r="K116" s="101">
        <v>2</v>
      </c>
      <c r="L116" s="101">
        <v>6</v>
      </c>
      <c r="M116" s="101">
        <v>2</v>
      </c>
      <c r="N116" s="101">
        <v>8</v>
      </c>
      <c r="O116" s="101">
        <v>0</v>
      </c>
      <c r="P116" s="221">
        <v>49.63</v>
      </c>
      <c r="Q116" s="54"/>
      <c r="R116" s="54"/>
      <c r="S116" s="54"/>
      <c r="T116" s="55"/>
      <c r="U116" s="54"/>
      <c r="V116" s="54"/>
      <c r="W116" s="54"/>
    </row>
    <row r="117" spans="1:23" s="56" customFormat="1" ht="15" customHeight="1" x14ac:dyDescent="0.2">
      <c r="A117" s="376"/>
      <c r="B117" s="379"/>
      <c r="C117" s="379"/>
      <c r="D117" s="379"/>
      <c r="E117" s="102" t="s">
        <v>37</v>
      </c>
      <c r="F117" s="101">
        <v>14</v>
      </c>
      <c r="G117" s="101">
        <v>12</v>
      </c>
      <c r="H117" s="101">
        <v>0</v>
      </c>
      <c r="I117" s="101">
        <v>2</v>
      </c>
      <c r="J117" s="103">
        <v>85.71</v>
      </c>
      <c r="K117" s="101">
        <v>0</v>
      </c>
      <c r="L117" s="101">
        <v>8</v>
      </c>
      <c r="M117" s="101">
        <v>3</v>
      </c>
      <c r="N117" s="101">
        <v>1</v>
      </c>
      <c r="O117" s="101">
        <v>0</v>
      </c>
      <c r="P117" s="221">
        <v>42.14</v>
      </c>
      <c r="Q117" s="54"/>
      <c r="R117" s="54"/>
      <c r="S117" s="54"/>
      <c r="T117" s="55"/>
      <c r="U117" s="54"/>
      <c r="V117" s="54"/>
      <c r="W117" s="54"/>
    </row>
    <row r="118" spans="1:23" s="56" customFormat="1" ht="15" customHeight="1" x14ac:dyDescent="0.2">
      <c r="A118" s="377"/>
      <c r="B118" s="380"/>
      <c r="C118" s="380"/>
      <c r="D118" s="380"/>
      <c r="E118" s="102" t="s">
        <v>61</v>
      </c>
      <c r="F118" s="101">
        <v>34</v>
      </c>
      <c r="G118" s="101">
        <v>30</v>
      </c>
      <c r="H118" s="101">
        <v>0</v>
      </c>
      <c r="I118" s="101">
        <v>4</v>
      </c>
      <c r="J118" s="103">
        <v>88.24</v>
      </c>
      <c r="K118" s="101">
        <v>2</v>
      </c>
      <c r="L118" s="101">
        <v>14</v>
      </c>
      <c r="M118" s="101">
        <v>5</v>
      </c>
      <c r="N118" s="101">
        <v>9</v>
      </c>
      <c r="O118" s="101">
        <v>0</v>
      </c>
      <c r="P118" s="221">
        <v>46.54</v>
      </c>
      <c r="Q118" s="54"/>
      <c r="R118" s="54"/>
      <c r="S118" s="54"/>
      <c r="T118" s="55"/>
      <c r="U118" s="54"/>
      <c r="V118" s="54"/>
      <c r="W118" s="54"/>
    </row>
    <row r="119" spans="1:23" s="56" customFormat="1" ht="15" customHeight="1" x14ac:dyDescent="0.2">
      <c r="A119" s="375">
        <v>37</v>
      </c>
      <c r="B119" s="378" t="s">
        <v>163</v>
      </c>
      <c r="C119" s="378" t="s">
        <v>162</v>
      </c>
      <c r="D119" s="378" t="s">
        <v>202</v>
      </c>
      <c r="E119" s="102" t="s">
        <v>36</v>
      </c>
      <c r="F119" s="101">
        <v>33</v>
      </c>
      <c r="G119" s="101">
        <v>32</v>
      </c>
      <c r="H119" s="101">
        <v>0</v>
      </c>
      <c r="I119" s="101">
        <v>1</v>
      </c>
      <c r="J119" s="103">
        <v>96.97</v>
      </c>
      <c r="K119" s="101">
        <v>0</v>
      </c>
      <c r="L119" s="101">
        <v>21</v>
      </c>
      <c r="M119" s="101">
        <v>8</v>
      </c>
      <c r="N119" s="101">
        <v>2</v>
      </c>
      <c r="O119" s="101">
        <v>1</v>
      </c>
      <c r="P119" s="221">
        <v>42.27</v>
      </c>
      <c r="Q119" s="54"/>
      <c r="R119" s="54"/>
      <c r="S119" s="54"/>
      <c r="T119" s="55"/>
      <c r="U119" s="54"/>
      <c r="V119" s="54"/>
      <c r="W119" s="54"/>
    </row>
    <row r="120" spans="1:23" s="56" customFormat="1" ht="15" customHeight="1" x14ac:dyDescent="0.2">
      <c r="A120" s="376"/>
      <c r="B120" s="379"/>
      <c r="C120" s="379"/>
      <c r="D120" s="379"/>
      <c r="E120" s="102" t="s">
        <v>37</v>
      </c>
      <c r="F120" s="101">
        <v>35</v>
      </c>
      <c r="G120" s="101">
        <v>35</v>
      </c>
      <c r="H120" s="101">
        <v>0</v>
      </c>
      <c r="I120" s="101">
        <v>0</v>
      </c>
      <c r="J120" s="103">
        <v>100</v>
      </c>
      <c r="K120" s="101">
        <v>0</v>
      </c>
      <c r="L120" s="101">
        <v>13</v>
      </c>
      <c r="M120" s="101">
        <v>11</v>
      </c>
      <c r="N120" s="101">
        <v>11</v>
      </c>
      <c r="O120" s="101">
        <v>0</v>
      </c>
      <c r="P120" s="221">
        <v>57.36</v>
      </c>
      <c r="Q120" s="54"/>
      <c r="R120" s="54"/>
      <c r="S120" s="54"/>
      <c r="T120" s="55"/>
      <c r="U120" s="54"/>
      <c r="V120" s="54"/>
      <c r="W120" s="54"/>
    </row>
    <row r="121" spans="1:23" s="56" customFormat="1" ht="15" customHeight="1" x14ac:dyDescent="0.2">
      <c r="A121" s="377"/>
      <c r="B121" s="380"/>
      <c r="C121" s="380"/>
      <c r="D121" s="380"/>
      <c r="E121" s="102" t="s">
        <v>61</v>
      </c>
      <c r="F121" s="101">
        <v>68</v>
      </c>
      <c r="G121" s="101">
        <v>67</v>
      </c>
      <c r="H121" s="101">
        <v>0</v>
      </c>
      <c r="I121" s="101">
        <v>1</v>
      </c>
      <c r="J121" s="103">
        <v>98.53</v>
      </c>
      <c r="K121" s="101">
        <v>0</v>
      </c>
      <c r="L121" s="101">
        <v>34</v>
      </c>
      <c r="M121" s="101">
        <v>19</v>
      </c>
      <c r="N121" s="101">
        <v>13</v>
      </c>
      <c r="O121" s="101">
        <v>1</v>
      </c>
      <c r="P121" s="221">
        <v>50.04</v>
      </c>
      <c r="Q121" s="54"/>
      <c r="R121" s="54"/>
      <c r="S121" s="54"/>
      <c r="T121" s="55"/>
      <c r="U121" s="54"/>
      <c r="V121" s="54"/>
      <c r="W121" s="54"/>
    </row>
    <row r="122" spans="1:23" s="56" customFormat="1" ht="15" customHeight="1" x14ac:dyDescent="0.2">
      <c r="A122" s="375">
        <v>38</v>
      </c>
      <c r="B122" s="378" t="s">
        <v>163</v>
      </c>
      <c r="C122" s="378" t="s">
        <v>162</v>
      </c>
      <c r="D122" s="378" t="s">
        <v>203</v>
      </c>
      <c r="E122" s="102" t="s">
        <v>36</v>
      </c>
      <c r="F122" s="101">
        <v>61</v>
      </c>
      <c r="G122" s="101">
        <v>60</v>
      </c>
      <c r="H122" s="101">
        <v>0</v>
      </c>
      <c r="I122" s="101">
        <v>1</v>
      </c>
      <c r="J122" s="103">
        <v>98.36</v>
      </c>
      <c r="K122" s="101">
        <v>4</v>
      </c>
      <c r="L122" s="101">
        <v>25</v>
      </c>
      <c r="M122" s="101">
        <v>14</v>
      </c>
      <c r="N122" s="101">
        <v>15</v>
      </c>
      <c r="O122" s="101">
        <v>2</v>
      </c>
      <c r="P122" s="221">
        <v>50.2</v>
      </c>
      <c r="Q122" s="54"/>
      <c r="R122" s="54"/>
      <c r="S122" s="54"/>
      <c r="T122" s="55"/>
      <c r="U122" s="54"/>
      <c r="V122" s="54"/>
      <c r="W122" s="54"/>
    </row>
    <row r="123" spans="1:23" s="56" customFormat="1" ht="15" customHeight="1" x14ac:dyDescent="0.2">
      <c r="A123" s="376"/>
      <c r="B123" s="379"/>
      <c r="C123" s="379"/>
      <c r="D123" s="379"/>
      <c r="E123" s="102" t="s">
        <v>37</v>
      </c>
      <c r="F123" s="101">
        <v>48</v>
      </c>
      <c r="G123" s="101">
        <v>46</v>
      </c>
      <c r="H123" s="101">
        <v>0</v>
      </c>
      <c r="I123" s="101">
        <v>2</v>
      </c>
      <c r="J123" s="103">
        <v>95.83</v>
      </c>
      <c r="K123" s="101">
        <v>2</v>
      </c>
      <c r="L123" s="101">
        <v>9</v>
      </c>
      <c r="M123" s="101">
        <v>14</v>
      </c>
      <c r="N123" s="101">
        <v>15</v>
      </c>
      <c r="O123" s="101">
        <v>6</v>
      </c>
      <c r="P123" s="221">
        <v>62.76</v>
      </c>
      <c r="Q123" s="54"/>
      <c r="R123" s="54"/>
      <c r="S123" s="54"/>
      <c r="T123" s="55"/>
      <c r="U123" s="54"/>
      <c r="V123" s="54"/>
      <c r="W123" s="54"/>
    </row>
    <row r="124" spans="1:23" s="56" customFormat="1" ht="15" customHeight="1" x14ac:dyDescent="0.2">
      <c r="A124" s="377"/>
      <c r="B124" s="380"/>
      <c r="C124" s="380"/>
      <c r="D124" s="380"/>
      <c r="E124" s="102" t="s">
        <v>61</v>
      </c>
      <c r="F124" s="101">
        <v>109</v>
      </c>
      <c r="G124" s="101">
        <v>106</v>
      </c>
      <c r="H124" s="101">
        <v>0</v>
      </c>
      <c r="I124" s="101">
        <v>3</v>
      </c>
      <c r="J124" s="103">
        <v>97.25</v>
      </c>
      <c r="K124" s="101">
        <v>6</v>
      </c>
      <c r="L124" s="101">
        <v>34</v>
      </c>
      <c r="M124" s="101">
        <v>28</v>
      </c>
      <c r="N124" s="101">
        <v>30</v>
      </c>
      <c r="O124" s="101">
        <v>8</v>
      </c>
      <c r="P124" s="221">
        <v>55.73</v>
      </c>
      <c r="Q124" s="54"/>
      <c r="R124" s="54"/>
      <c r="S124" s="54"/>
      <c r="T124" s="55"/>
      <c r="U124" s="54"/>
      <c r="V124" s="54"/>
      <c r="W124" s="54"/>
    </row>
    <row r="125" spans="1:23" s="56" customFormat="1" ht="15" customHeight="1" x14ac:dyDescent="0.2">
      <c r="A125" s="375">
        <v>39</v>
      </c>
      <c r="B125" s="378" t="s">
        <v>163</v>
      </c>
      <c r="C125" s="378" t="s">
        <v>162</v>
      </c>
      <c r="D125" s="378" t="s">
        <v>204</v>
      </c>
      <c r="E125" s="102" t="s">
        <v>36</v>
      </c>
      <c r="F125" s="101">
        <v>53</v>
      </c>
      <c r="G125" s="101">
        <v>46</v>
      </c>
      <c r="H125" s="101">
        <v>0</v>
      </c>
      <c r="I125" s="101">
        <v>7</v>
      </c>
      <c r="J125" s="103">
        <v>86.79</v>
      </c>
      <c r="K125" s="101">
        <v>6</v>
      </c>
      <c r="L125" s="101">
        <v>27</v>
      </c>
      <c r="M125" s="101">
        <v>11</v>
      </c>
      <c r="N125" s="101">
        <v>2</v>
      </c>
      <c r="O125" s="101">
        <v>0</v>
      </c>
      <c r="P125" s="221">
        <v>34.67</v>
      </c>
      <c r="Q125" s="54"/>
      <c r="R125" s="54"/>
      <c r="S125" s="54"/>
      <c r="T125" s="55"/>
      <c r="U125" s="54"/>
      <c r="V125" s="54"/>
      <c r="W125" s="54"/>
    </row>
    <row r="126" spans="1:23" s="56" customFormat="1" ht="15" customHeight="1" x14ac:dyDescent="0.2">
      <c r="A126" s="376"/>
      <c r="B126" s="379"/>
      <c r="C126" s="379"/>
      <c r="D126" s="379"/>
      <c r="E126" s="102" t="s">
        <v>37</v>
      </c>
      <c r="F126" s="101">
        <v>40</v>
      </c>
      <c r="G126" s="101">
        <v>39</v>
      </c>
      <c r="H126" s="101">
        <v>0</v>
      </c>
      <c r="I126" s="101">
        <v>1</v>
      </c>
      <c r="J126" s="103">
        <v>97.5</v>
      </c>
      <c r="K126" s="101">
        <v>0</v>
      </c>
      <c r="L126" s="101">
        <v>19</v>
      </c>
      <c r="M126" s="101">
        <v>13</v>
      </c>
      <c r="N126" s="101">
        <v>7</v>
      </c>
      <c r="O126" s="101">
        <v>0</v>
      </c>
      <c r="P126" s="221">
        <v>47.44</v>
      </c>
      <c r="Q126" s="54"/>
      <c r="R126" s="54"/>
      <c r="S126" s="54"/>
      <c r="T126" s="55"/>
      <c r="U126" s="54"/>
      <c r="V126" s="54"/>
      <c r="W126" s="54"/>
    </row>
    <row r="127" spans="1:23" s="56" customFormat="1" ht="15" customHeight="1" x14ac:dyDescent="0.2">
      <c r="A127" s="377"/>
      <c r="B127" s="380"/>
      <c r="C127" s="380"/>
      <c r="D127" s="380"/>
      <c r="E127" s="102" t="s">
        <v>61</v>
      </c>
      <c r="F127" s="101">
        <v>93</v>
      </c>
      <c r="G127" s="101">
        <v>85</v>
      </c>
      <c r="H127" s="101">
        <v>0</v>
      </c>
      <c r="I127" s="101">
        <v>8</v>
      </c>
      <c r="J127" s="103">
        <v>91.4</v>
      </c>
      <c r="K127" s="101">
        <v>6</v>
      </c>
      <c r="L127" s="101">
        <v>46</v>
      </c>
      <c r="M127" s="101">
        <v>24</v>
      </c>
      <c r="N127" s="101">
        <v>9</v>
      </c>
      <c r="O127" s="101">
        <v>0</v>
      </c>
      <c r="P127" s="221">
        <v>40.159999999999997</v>
      </c>
      <c r="Q127" s="54"/>
      <c r="R127" s="54"/>
      <c r="S127" s="54"/>
      <c r="T127" s="55"/>
      <c r="U127" s="54"/>
      <c r="V127" s="54"/>
      <c r="W127" s="54"/>
    </row>
    <row r="128" spans="1:23" s="56" customFormat="1" ht="15" customHeight="1" x14ac:dyDescent="0.2">
      <c r="A128" s="375">
        <v>40</v>
      </c>
      <c r="B128" s="378" t="s">
        <v>163</v>
      </c>
      <c r="C128" s="378" t="s">
        <v>162</v>
      </c>
      <c r="D128" s="378" t="s">
        <v>205</v>
      </c>
      <c r="E128" s="102" t="s">
        <v>36</v>
      </c>
      <c r="F128" s="101">
        <v>71</v>
      </c>
      <c r="G128" s="101">
        <v>71</v>
      </c>
      <c r="H128" s="101">
        <v>0</v>
      </c>
      <c r="I128" s="101">
        <v>0</v>
      </c>
      <c r="J128" s="103">
        <v>100</v>
      </c>
      <c r="K128" s="101">
        <v>6</v>
      </c>
      <c r="L128" s="101">
        <v>15</v>
      </c>
      <c r="M128" s="101">
        <v>23</v>
      </c>
      <c r="N128" s="101">
        <v>23</v>
      </c>
      <c r="O128" s="101">
        <v>4</v>
      </c>
      <c r="P128" s="221">
        <v>59.3</v>
      </c>
      <c r="Q128" s="54"/>
      <c r="R128" s="54"/>
      <c r="S128" s="54"/>
      <c r="T128" s="55"/>
      <c r="U128" s="54"/>
      <c r="V128" s="54"/>
      <c r="W128" s="54"/>
    </row>
    <row r="129" spans="1:23" s="56" customFormat="1" ht="15" customHeight="1" x14ac:dyDescent="0.2">
      <c r="A129" s="376"/>
      <c r="B129" s="379"/>
      <c r="C129" s="379"/>
      <c r="D129" s="379"/>
      <c r="E129" s="102" t="s">
        <v>37</v>
      </c>
      <c r="F129" s="101">
        <v>64</v>
      </c>
      <c r="G129" s="101">
        <v>63</v>
      </c>
      <c r="H129" s="101">
        <v>0</v>
      </c>
      <c r="I129" s="101">
        <v>1</v>
      </c>
      <c r="J129" s="103">
        <v>98.44</v>
      </c>
      <c r="K129" s="101">
        <v>1</v>
      </c>
      <c r="L129" s="101">
        <v>14</v>
      </c>
      <c r="M129" s="101">
        <v>18</v>
      </c>
      <c r="N129" s="101">
        <v>22</v>
      </c>
      <c r="O129" s="101">
        <v>8</v>
      </c>
      <c r="P129" s="221">
        <v>66.8</v>
      </c>
      <c r="Q129" s="54"/>
      <c r="R129" s="54"/>
      <c r="S129" s="54"/>
      <c r="T129" s="55"/>
      <c r="U129" s="54"/>
      <c r="V129" s="54"/>
      <c r="W129" s="54"/>
    </row>
    <row r="130" spans="1:23" s="56" customFormat="1" ht="15" customHeight="1" x14ac:dyDescent="0.2">
      <c r="A130" s="377"/>
      <c r="B130" s="380"/>
      <c r="C130" s="380"/>
      <c r="D130" s="380"/>
      <c r="E130" s="102" t="s">
        <v>61</v>
      </c>
      <c r="F130" s="101">
        <v>135</v>
      </c>
      <c r="G130" s="101">
        <v>134</v>
      </c>
      <c r="H130" s="101">
        <v>0</v>
      </c>
      <c r="I130" s="101">
        <v>1</v>
      </c>
      <c r="J130" s="103">
        <v>99.26</v>
      </c>
      <c r="K130" s="101">
        <v>7</v>
      </c>
      <c r="L130" s="101">
        <v>29</v>
      </c>
      <c r="M130" s="101">
        <v>41</v>
      </c>
      <c r="N130" s="101">
        <v>45</v>
      </c>
      <c r="O130" s="101">
        <v>12</v>
      </c>
      <c r="P130" s="221">
        <v>62.85</v>
      </c>
      <c r="Q130" s="54"/>
      <c r="R130" s="54"/>
      <c r="S130" s="54"/>
      <c r="T130" s="55"/>
      <c r="U130" s="54"/>
      <c r="V130" s="54"/>
      <c r="W130" s="54"/>
    </row>
    <row r="131" spans="1:23" s="56" customFormat="1" ht="15" customHeight="1" x14ac:dyDescent="0.2">
      <c r="A131" s="375">
        <v>41</v>
      </c>
      <c r="B131" s="378" t="s">
        <v>163</v>
      </c>
      <c r="C131" s="378" t="s">
        <v>162</v>
      </c>
      <c r="D131" s="378" t="s">
        <v>206</v>
      </c>
      <c r="E131" s="102" t="s">
        <v>36</v>
      </c>
      <c r="F131" s="101">
        <v>80</v>
      </c>
      <c r="G131" s="101">
        <v>79</v>
      </c>
      <c r="H131" s="101">
        <v>0</v>
      </c>
      <c r="I131" s="101">
        <v>1</v>
      </c>
      <c r="J131" s="103">
        <v>98.75</v>
      </c>
      <c r="K131" s="101">
        <v>0</v>
      </c>
      <c r="L131" s="101">
        <v>15</v>
      </c>
      <c r="M131" s="101">
        <v>26</v>
      </c>
      <c r="N131" s="101">
        <v>34</v>
      </c>
      <c r="O131" s="101">
        <v>4</v>
      </c>
      <c r="P131" s="221">
        <v>64.78</v>
      </c>
      <c r="Q131" s="54"/>
      <c r="R131" s="54"/>
      <c r="S131" s="54"/>
      <c r="T131" s="55"/>
      <c r="U131" s="54"/>
      <c r="V131" s="54"/>
      <c r="W131" s="54"/>
    </row>
    <row r="132" spans="1:23" s="56" customFormat="1" ht="15" customHeight="1" x14ac:dyDescent="0.2">
      <c r="A132" s="376"/>
      <c r="B132" s="379"/>
      <c r="C132" s="379"/>
      <c r="D132" s="379"/>
      <c r="E132" s="102" t="s">
        <v>37</v>
      </c>
      <c r="F132" s="101">
        <v>57</v>
      </c>
      <c r="G132" s="101">
        <v>57</v>
      </c>
      <c r="H132" s="101">
        <v>0</v>
      </c>
      <c r="I132" s="101">
        <v>0</v>
      </c>
      <c r="J132" s="103">
        <v>100</v>
      </c>
      <c r="K132" s="101">
        <v>0</v>
      </c>
      <c r="L132" s="101">
        <v>7</v>
      </c>
      <c r="M132" s="101">
        <v>15</v>
      </c>
      <c r="N132" s="101">
        <v>30</v>
      </c>
      <c r="O132" s="101">
        <v>5</v>
      </c>
      <c r="P132" s="221">
        <v>74.25</v>
      </c>
      <c r="Q132" s="54"/>
      <c r="R132" s="54"/>
      <c r="S132" s="54"/>
      <c r="T132" s="55"/>
      <c r="U132" s="54"/>
      <c r="V132" s="54"/>
      <c r="W132" s="54"/>
    </row>
    <row r="133" spans="1:23" s="56" customFormat="1" ht="15" customHeight="1" x14ac:dyDescent="0.2">
      <c r="A133" s="377"/>
      <c r="B133" s="380"/>
      <c r="C133" s="380"/>
      <c r="D133" s="380"/>
      <c r="E133" s="102" t="s">
        <v>61</v>
      </c>
      <c r="F133" s="101">
        <v>137</v>
      </c>
      <c r="G133" s="101">
        <v>136</v>
      </c>
      <c r="H133" s="101">
        <v>0</v>
      </c>
      <c r="I133" s="101">
        <v>1</v>
      </c>
      <c r="J133" s="103">
        <v>99.27</v>
      </c>
      <c r="K133" s="101">
        <v>0</v>
      </c>
      <c r="L133" s="101">
        <v>22</v>
      </c>
      <c r="M133" s="101">
        <v>41</v>
      </c>
      <c r="N133" s="101">
        <v>64</v>
      </c>
      <c r="O133" s="101">
        <v>9</v>
      </c>
      <c r="P133" s="221">
        <v>68.72</v>
      </c>
      <c r="Q133" s="54"/>
      <c r="R133" s="54"/>
      <c r="S133" s="54"/>
      <c r="T133" s="55"/>
      <c r="U133" s="54"/>
      <c r="V133" s="54"/>
      <c r="W133" s="54"/>
    </row>
    <row r="134" spans="1:23" s="56" customFormat="1" ht="15" customHeight="1" x14ac:dyDescent="0.2">
      <c r="A134" s="375">
        <v>42</v>
      </c>
      <c r="B134" s="378" t="s">
        <v>163</v>
      </c>
      <c r="C134" s="378" t="s">
        <v>162</v>
      </c>
      <c r="D134" s="378" t="s">
        <v>207</v>
      </c>
      <c r="E134" s="102" t="s">
        <v>36</v>
      </c>
      <c r="F134" s="101">
        <v>48</v>
      </c>
      <c r="G134" s="101">
        <v>46</v>
      </c>
      <c r="H134" s="101">
        <v>0</v>
      </c>
      <c r="I134" s="101">
        <v>2</v>
      </c>
      <c r="J134" s="103">
        <v>95.83</v>
      </c>
      <c r="K134" s="101">
        <v>3</v>
      </c>
      <c r="L134" s="101">
        <v>22</v>
      </c>
      <c r="M134" s="101">
        <v>12</v>
      </c>
      <c r="N134" s="101">
        <v>7</v>
      </c>
      <c r="O134" s="101">
        <v>2</v>
      </c>
      <c r="P134" s="221">
        <v>49.11</v>
      </c>
      <c r="Q134" s="54"/>
      <c r="R134" s="54"/>
      <c r="S134" s="54"/>
      <c r="T134" s="55"/>
      <c r="U134" s="54"/>
      <c r="V134" s="54"/>
      <c r="W134" s="54"/>
    </row>
    <row r="135" spans="1:23" s="56" customFormat="1" ht="15" customHeight="1" x14ac:dyDescent="0.2">
      <c r="A135" s="376"/>
      <c r="B135" s="379"/>
      <c r="C135" s="379"/>
      <c r="D135" s="379"/>
      <c r="E135" s="102" t="s">
        <v>37</v>
      </c>
      <c r="F135" s="101">
        <v>29</v>
      </c>
      <c r="G135" s="101">
        <v>29</v>
      </c>
      <c r="H135" s="101">
        <v>0</v>
      </c>
      <c r="I135" s="101">
        <v>0</v>
      </c>
      <c r="J135" s="103">
        <v>100</v>
      </c>
      <c r="K135" s="101">
        <v>0</v>
      </c>
      <c r="L135" s="101">
        <v>5</v>
      </c>
      <c r="M135" s="101">
        <v>13</v>
      </c>
      <c r="N135" s="101">
        <v>9</v>
      </c>
      <c r="O135" s="101">
        <v>2</v>
      </c>
      <c r="P135" s="221">
        <v>64.31</v>
      </c>
      <c r="Q135" s="54"/>
      <c r="R135" s="54"/>
      <c r="S135" s="54"/>
      <c r="T135" s="55"/>
      <c r="U135" s="54"/>
      <c r="V135" s="54"/>
      <c r="W135" s="54"/>
    </row>
    <row r="136" spans="1:23" s="56" customFormat="1" ht="15" customHeight="1" x14ac:dyDescent="0.2">
      <c r="A136" s="377"/>
      <c r="B136" s="380"/>
      <c r="C136" s="380"/>
      <c r="D136" s="380"/>
      <c r="E136" s="102" t="s">
        <v>61</v>
      </c>
      <c r="F136" s="101">
        <v>77</v>
      </c>
      <c r="G136" s="101">
        <v>75</v>
      </c>
      <c r="H136" s="101">
        <v>0</v>
      </c>
      <c r="I136" s="101">
        <v>2</v>
      </c>
      <c r="J136" s="103">
        <v>97.4</v>
      </c>
      <c r="K136" s="101">
        <v>3</v>
      </c>
      <c r="L136" s="101">
        <v>27</v>
      </c>
      <c r="M136" s="101">
        <v>25</v>
      </c>
      <c r="N136" s="101">
        <v>16</v>
      </c>
      <c r="O136" s="101">
        <v>4</v>
      </c>
      <c r="P136" s="221">
        <v>54.84</v>
      </c>
      <c r="Q136" s="54"/>
      <c r="R136" s="54"/>
      <c r="S136" s="54"/>
      <c r="T136" s="55"/>
      <c r="U136" s="54"/>
      <c r="V136" s="54"/>
      <c r="W136" s="54"/>
    </row>
    <row r="137" spans="1:23" s="56" customFormat="1" ht="15" customHeight="1" x14ac:dyDescent="0.2">
      <c r="A137" s="375">
        <v>43</v>
      </c>
      <c r="B137" s="378" t="s">
        <v>163</v>
      </c>
      <c r="C137" s="378" t="s">
        <v>162</v>
      </c>
      <c r="D137" s="378" t="s">
        <v>208</v>
      </c>
      <c r="E137" s="102" t="s">
        <v>36</v>
      </c>
      <c r="F137" s="101">
        <v>30</v>
      </c>
      <c r="G137" s="101">
        <v>30</v>
      </c>
      <c r="H137" s="101">
        <v>0</v>
      </c>
      <c r="I137" s="101">
        <v>0</v>
      </c>
      <c r="J137" s="103">
        <v>100</v>
      </c>
      <c r="K137" s="101">
        <v>0</v>
      </c>
      <c r="L137" s="101">
        <v>12</v>
      </c>
      <c r="M137" s="101">
        <v>11</v>
      </c>
      <c r="N137" s="101">
        <v>7</v>
      </c>
      <c r="O137" s="101">
        <v>0</v>
      </c>
      <c r="P137" s="221">
        <v>54.67</v>
      </c>
      <c r="Q137" s="54"/>
      <c r="R137" s="54"/>
      <c r="S137" s="54"/>
      <c r="T137" s="55"/>
      <c r="U137" s="54"/>
      <c r="V137" s="54"/>
      <c r="W137" s="54"/>
    </row>
    <row r="138" spans="1:23" s="56" customFormat="1" ht="15" customHeight="1" x14ac:dyDescent="0.2">
      <c r="A138" s="376"/>
      <c r="B138" s="379"/>
      <c r="C138" s="379"/>
      <c r="D138" s="379"/>
      <c r="E138" s="102" t="s">
        <v>37</v>
      </c>
      <c r="F138" s="101">
        <v>28</v>
      </c>
      <c r="G138" s="101">
        <v>28</v>
      </c>
      <c r="H138" s="101">
        <v>0</v>
      </c>
      <c r="I138" s="101">
        <v>0</v>
      </c>
      <c r="J138" s="103">
        <v>100</v>
      </c>
      <c r="K138" s="101">
        <v>0</v>
      </c>
      <c r="L138" s="101">
        <v>8</v>
      </c>
      <c r="M138" s="101">
        <v>12</v>
      </c>
      <c r="N138" s="101">
        <v>5</v>
      </c>
      <c r="O138" s="101">
        <v>3</v>
      </c>
      <c r="P138" s="221">
        <v>62.05</v>
      </c>
      <c r="Q138" s="54"/>
      <c r="R138" s="54"/>
      <c r="S138" s="54"/>
      <c r="T138" s="55"/>
      <c r="U138" s="54"/>
      <c r="V138" s="54"/>
      <c r="W138" s="54"/>
    </row>
    <row r="139" spans="1:23" s="56" customFormat="1" ht="15" customHeight="1" x14ac:dyDescent="0.2">
      <c r="A139" s="377"/>
      <c r="B139" s="380"/>
      <c r="C139" s="380"/>
      <c r="D139" s="380"/>
      <c r="E139" s="102" t="s">
        <v>61</v>
      </c>
      <c r="F139" s="101">
        <v>58</v>
      </c>
      <c r="G139" s="101">
        <v>58</v>
      </c>
      <c r="H139" s="101">
        <v>0</v>
      </c>
      <c r="I139" s="101">
        <v>0</v>
      </c>
      <c r="J139" s="103">
        <v>100</v>
      </c>
      <c r="K139" s="101">
        <v>0</v>
      </c>
      <c r="L139" s="101">
        <v>20</v>
      </c>
      <c r="M139" s="101">
        <v>23</v>
      </c>
      <c r="N139" s="101">
        <v>12</v>
      </c>
      <c r="O139" s="101">
        <v>3</v>
      </c>
      <c r="P139" s="221">
        <v>58.23</v>
      </c>
      <c r="Q139" s="54"/>
      <c r="R139" s="54"/>
      <c r="S139" s="54"/>
      <c r="T139" s="55"/>
      <c r="U139" s="54"/>
      <c r="V139" s="54"/>
      <c r="W139" s="54"/>
    </row>
    <row r="140" spans="1:23" s="56" customFormat="1" ht="15" customHeight="1" x14ac:dyDescent="0.2">
      <c r="A140" s="375">
        <v>44</v>
      </c>
      <c r="B140" s="378" t="s">
        <v>163</v>
      </c>
      <c r="C140" s="378" t="s">
        <v>162</v>
      </c>
      <c r="D140" s="378" t="s">
        <v>209</v>
      </c>
      <c r="E140" s="102" t="s">
        <v>36</v>
      </c>
      <c r="F140" s="101">
        <v>58</v>
      </c>
      <c r="G140" s="101">
        <v>56</v>
      </c>
      <c r="H140" s="101">
        <v>0</v>
      </c>
      <c r="I140" s="101">
        <v>2</v>
      </c>
      <c r="J140" s="103">
        <v>96.55</v>
      </c>
      <c r="K140" s="101">
        <v>7</v>
      </c>
      <c r="L140" s="101">
        <v>17</v>
      </c>
      <c r="M140" s="101">
        <v>23</v>
      </c>
      <c r="N140" s="101">
        <v>6</v>
      </c>
      <c r="O140" s="101">
        <v>3</v>
      </c>
      <c r="P140" s="221">
        <v>47.67</v>
      </c>
      <c r="Q140" s="54"/>
      <c r="R140" s="54"/>
      <c r="S140" s="54"/>
      <c r="T140" s="55"/>
      <c r="U140" s="54"/>
      <c r="V140" s="54"/>
      <c r="W140" s="54"/>
    </row>
    <row r="141" spans="1:23" s="56" customFormat="1" ht="15" customHeight="1" x14ac:dyDescent="0.2">
      <c r="A141" s="376"/>
      <c r="B141" s="379"/>
      <c r="C141" s="379"/>
      <c r="D141" s="379"/>
      <c r="E141" s="102" t="s">
        <v>37</v>
      </c>
      <c r="F141" s="101">
        <v>49</v>
      </c>
      <c r="G141" s="101">
        <v>47</v>
      </c>
      <c r="H141" s="101">
        <v>0</v>
      </c>
      <c r="I141" s="101">
        <v>2</v>
      </c>
      <c r="J141" s="103">
        <v>95.92</v>
      </c>
      <c r="K141" s="101">
        <v>5</v>
      </c>
      <c r="L141" s="101">
        <v>6</v>
      </c>
      <c r="M141" s="101">
        <v>18</v>
      </c>
      <c r="N141" s="101">
        <v>15</v>
      </c>
      <c r="O141" s="101">
        <v>3</v>
      </c>
      <c r="P141" s="221">
        <v>56.94</v>
      </c>
      <c r="Q141" s="54"/>
      <c r="R141" s="54"/>
      <c r="S141" s="54"/>
      <c r="T141" s="55"/>
      <c r="U141" s="54"/>
      <c r="V141" s="54"/>
      <c r="W141" s="54"/>
    </row>
    <row r="142" spans="1:23" s="56" customFormat="1" ht="15" customHeight="1" x14ac:dyDescent="0.2">
      <c r="A142" s="377"/>
      <c r="B142" s="380"/>
      <c r="C142" s="380"/>
      <c r="D142" s="380"/>
      <c r="E142" s="102" t="s">
        <v>61</v>
      </c>
      <c r="F142" s="101">
        <v>107</v>
      </c>
      <c r="G142" s="101">
        <v>103</v>
      </c>
      <c r="H142" s="101">
        <v>0</v>
      </c>
      <c r="I142" s="101">
        <v>4</v>
      </c>
      <c r="J142" s="103">
        <v>96.26</v>
      </c>
      <c r="K142" s="101">
        <v>12</v>
      </c>
      <c r="L142" s="101">
        <v>23</v>
      </c>
      <c r="M142" s="101">
        <v>41</v>
      </c>
      <c r="N142" s="101">
        <v>21</v>
      </c>
      <c r="O142" s="101">
        <v>6</v>
      </c>
      <c r="P142" s="221">
        <v>51.92</v>
      </c>
      <c r="Q142" s="54"/>
      <c r="R142" s="54"/>
      <c r="S142" s="54"/>
      <c r="T142" s="55"/>
      <c r="U142" s="54"/>
      <c r="V142" s="54"/>
      <c r="W142" s="54"/>
    </row>
    <row r="143" spans="1:23" s="56" customFormat="1" ht="15" customHeight="1" x14ac:dyDescent="0.2">
      <c r="A143" s="375">
        <v>45</v>
      </c>
      <c r="B143" s="378" t="s">
        <v>211</v>
      </c>
      <c r="C143" s="378" t="s">
        <v>162</v>
      </c>
      <c r="D143" s="378" t="s">
        <v>210</v>
      </c>
      <c r="E143" s="102" t="s">
        <v>36</v>
      </c>
      <c r="F143" s="101">
        <v>80</v>
      </c>
      <c r="G143" s="101">
        <v>73</v>
      </c>
      <c r="H143" s="101">
        <v>0</v>
      </c>
      <c r="I143" s="101">
        <v>7</v>
      </c>
      <c r="J143" s="103">
        <v>91.25</v>
      </c>
      <c r="K143" s="101">
        <v>3</v>
      </c>
      <c r="L143" s="101">
        <v>23</v>
      </c>
      <c r="M143" s="101">
        <v>28</v>
      </c>
      <c r="N143" s="101">
        <v>16</v>
      </c>
      <c r="O143" s="101">
        <v>3</v>
      </c>
      <c r="P143" s="221">
        <v>50.97</v>
      </c>
      <c r="Q143" s="54"/>
      <c r="R143" s="54"/>
      <c r="S143" s="54"/>
      <c r="T143" s="55"/>
      <c r="U143" s="54"/>
      <c r="V143" s="54"/>
      <c r="W143" s="54"/>
    </row>
    <row r="144" spans="1:23" s="56" customFormat="1" ht="15" customHeight="1" x14ac:dyDescent="0.2">
      <c r="A144" s="376"/>
      <c r="B144" s="379"/>
      <c r="C144" s="379"/>
      <c r="D144" s="379"/>
      <c r="E144" s="102" t="s">
        <v>37</v>
      </c>
      <c r="F144" s="101">
        <v>59</v>
      </c>
      <c r="G144" s="101">
        <v>57</v>
      </c>
      <c r="H144" s="101">
        <v>0</v>
      </c>
      <c r="I144" s="101">
        <v>2</v>
      </c>
      <c r="J144" s="103">
        <v>96.61</v>
      </c>
      <c r="K144" s="101">
        <v>0</v>
      </c>
      <c r="L144" s="101">
        <v>15</v>
      </c>
      <c r="M144" s="101">
        <v>19</v>
      </c>
      <c r="N144" s="101">
        <v>20</v>
      </c>
      <c r="O144" s="101">
        <v>3</v>
      </c>
      <c r="P144" s="221">
        <v>61.4</v>
      </c>
      <c r="Q144" s="54"/>
      <c r="R144" s="54"/>
      <c r="S144" s="54"/>
      <c r="T144" s="55"/>
      <c r="U144" s="54"/>
      <c r="V144" s="54"/>
      <c r="W144" s="54"/>
    </row>
    <row r="145" spans="1:23" s="56" customFormat="1" ht="15" customHeight="1" x14ac:dyDescent="0.2">
      <c r="A145" s="377"/>
      <c r="B145" s="380"/>
      <c r="C145" s="380"/>
      <c r="D145" s="380"/>
      <c r="E145" s="102" t="s">
        <v>61</v>
      </c>
      <c r="F145" s="101">
        <v>139</v>
      </c>
      <c r="G145" s="101">
        <v>130</v>
      </c>
      <c r="H145" s="101">
        <v>0</v>
      </c>
      <c r="I145" s="101">
        <v>9</v>
      </c>
      <c r="J145" s="103">
        <v>93.53</v>
      </c>
      <c r="K145" s="101">
        <v>3</v>
      </c>
      <c r="L145" s="101">
        <v>38</v>
      </c>
      <c r="M145" s="101">
        <v>47</v>
      </c>
      <c r="N145" s="101">
        <v>36</v>
      </c>
      <c r="O145" s="101">
        <v>6</v>
      </c>
      <c r="P145" s="221">
        <v>55.4</v>
      </c>
      <c r="Q145" s="54"/>
      <c r="R145" s="54"/>
      <c r="S145" s="54"/>
      <c r="T145" s="55"/>
      <c r="U145" s="54"/>
      <c r="V145" s="54"/>
      <c r="W145" s="54"/>
    </row>
    <row r="146" spans="1:23" s="56" customFormat="1" ht="15" customHeight="1" x14ac:dyDescent="0.2">
      <c r="A146" s="375">
        <v>46</v>
      </c>
      <c r="B146" s="378" t="s">
        <v>163</v>
      </c>
      <c r="C146" s="378" t="s">
        <v>162</v>
      </c>
      <c r="D146" s="378" t="s">
        <v>212</v>
      </c>
      <c r="E146" s="102" t="s">
        <v>36</v>
      </c>
      <c r="F146" s="101">
        <v>40</v>
      </c>
      <c r="G146" s="101">
        <v>33</v>
      </c>
      <c r="H146" s="101">
        <v>0</v>
      </c>
      <c r="I146" s="101">
        <v>7</v>
      </c>
      <c r="J146" s="103">
        <v>82.5</v>
      </c>
      <c r="K146" s="101">
        <v>0</v>
      </c>
      <c r="L146" s="101">
        <v>14</v>
      </c>
      <c r="M146" s="101">
        <v>8</v>
      </c>
      <c r="N146" s="101">
        <v>9</v>
      </c>
      <c r="O146" s="101">
        <v>2</v>
      </c>
      <c r="P146" s="221">
        <v>48.88</v>
      </c>
      <c r="Q146" s="54"/>
      <c r="R146" s="54"/>
      <c r="S146" s="54"/>
      <c r="T146" s="55"/>
      <c r="U146" s="54"/>
      <c r="V146" s="54"/>
      <c r="W146" s="54"/>
    </row>
    <row r="147" spans="1:23" s="56" customFormat="1" ht="15" customHeight="1" x14ac:dyDescent="0.2">
      <c r="A147" s="376"/>
      <c r="B147" s="379"/>
      <c r="C147" s="379"/>
      <c r="D147" s="379"/>
      <c r="E147" s="102" t="s">
        <v>37</v>
      </c>
      <c r="F147" s="101">
        <v>27</v>
      </c>
      <c r="G147" s="101">
        <v>24</v>
      </c>
      <c r="H147" s="101">
        <v>0</v>
      </c>
      <c r="I147" s="101">
        <v>3</v>
      </c>
      <c r="J147" s="103">
        <v>88.89</v>
      </c>
      <c r="K147" s="101">
        <v>0</v>
      </c>
      <c r="L147" s="101">
        <v>7</v>
      </c>
      <c r="M147" s="101">
        <v>12</v>
      </c>
      <c r="N147" s="101">
        <v>3</v>
      </c>
      <c r="O147" s="101">
        <v>2</v>
      </c>
      <c r="P147" s="221">
        <v>54.35</v>
      </c>
      <c r="Q147" s="54"/>
      <c r="R147" s="54"/>
      <c r="S147" s="54"/>
      <c r="T147" s="55"/>
      <c r="U147" s="54"/>
      <c r="V147" s="54"/>
      <c r="W147" s="54"/>
    </row>
    <row r="148" spans="1:23" s="56" customFormat="1" ht="15" customHeight="1" x14ac:dyDescent="0.2">
      <c r="A148" s="377"/>
      <c r="B148" s="380"/>
      <c r="C148" s="380"/>
      <c r="D148" s="380"/>
      <c r="E148" s="102" t="s">
        <v>61</v>
      </c>
      <c r="F148" s="101">
        <v>67</v>
      </c>
      <c r="G148" s="101">
        <v>57</v>
      </c>
      <c r="H148" s="101">
        <v>0</v>
      </c>
      <c r="I148" s="101">
        <v>10</v>
      </c>
      <c r="J148" s="103">
        <v>85.07</v>
      </c>
      <c r="K148" s="101">
        <v>0</v>
      </c>
      <c r="L148" s="101">
        <v>21</v>
      </c>
      <c r="M148" s="101">
        <v>20</v>
      </c>
      <c r="N148" s="101">
        <v>12</v>
      </c>
      <c r="O148" s="101">
        <v>4</v>
      </c>
      <c r="P148" s="221">
        <v>51.08</v>
      </c>
      <c r="Q148" s="54"/>
      <c r="R148" s="54"/>
      <c r="S148" s="54"/>
      <c r="T148" s="55"/>
      <c r="U148" s="54"/>
      <c r="V148" s="54"/>
      <c r="W148" s="54"/>
    </row>
    <row r="149" spans="1:23" s="56" customFormat="1" ht="15" customHeight="1" x14ac:dyDescent="0.2">
      <c r="A149" s="375">
        <v>47</v>
      </c>
      <c r="B149" s="378" t="s">
        <v>165</v>
      </c>
      <c r="C149" s="378" t="s">
        <v>162</v>
      </c>
      <c r="D149" s="378" t="s">
        <v>213</v>
      </c>
      <c r="E149" s="102" t="s">
        <v>36</v>
      </c>
      <c r="F149" s="101">
        <v>16</v>
      </c>
      <c r="G149" s="101">
        <v>13</v>
      </c>
      <c r="H149" s="101">
        <v>0</v>
      </c>
      <c r="I149" s="101">
        <v>3</v>
      </c>
      <c r="J149" s="103">
        <v>81.25</v>
      </c>
      <c r="K149" s="101">
        <v>2</v>
      </c>
      <c r="L149" s="101">
        <v>7</v>
      </c>
      <c r="M149" s="101">
        <v>3</v>
      </c>
      <c r="N149" s="101">
        <v>1</v>
      </c>
      <c r="O149" s="101">
        <v>0</v>
      </c>
      <c r="P149" s="221">
        <v>33.28</v>
      </c>
      <c r="Q149" s="54"/>
      <c r="R149" s="54"/>
      <c r="S149" s="54"/>
      <c r="T149" s="55"/>
      <c r="U149" s="54"/>
      <c r="V149" s="54"/>
      <c r="W149" s="54"/>
    </row>
    <row r="150" spans="1:23" s="56" customFormat="1" ht="15" customHeight="1" x14ac:dyDescent="0.2">
      <c r="A150" s="376"/>
      <c r="B150" s="379"/>
      <c r="C150" s="379"/>
      <c r="D150" s="379"/>
      <c r="E150" s="102" t="s">
        <v>37</v>
      </c>
      <c r="F150" s="101">
        <v>26</v>
      </c>
      <c r="G150" s="101">
        <v>26</v>
      </c>
      <c r="H150" s="101">
        <v>0</v>
      </c>
      <c r="I150" s="101">
        <v>0</v>
      </c>
      <c r="J150" s="103">
        <v>100</v>
      </c>
      <c r="K150" s="101">
        <v>2</v>
      </c>
      <c r="L150" s="101">
        <v>9</v>
      </c>
      <c r="M150" s="101">
        <v>7</v>
      </c>
      <c r="N150" s="101">
        <v>5</v>
      </c>
      <c r="O150" s="101">
        <v>3</v>
      </c>
      <c r="P150" s="221">
        <v>57.31</v>
      </c>
      <c r="Q150" s="54"/>
      <c r="R150" s="54"/>
      <c r="S150" s="54"/>
      <c r="T150" s="55"/>
      <c r="U150" s="54"/>
      <c r="V150" s="54"/>
      <c r="W150" s="54"/>
    </row>
    <row r="151" spans="1:23" s="56" customFormat="1" ht="15" customHeight="1" x14ac:dyDescent="0.2">
      <c r="A151" s="377"/>
      <c r="B151" s="380"/>
      <c r="C151" s="380"/>
      <c r="D151" s="380"/>
      <c r="E151" s="102" t="s">
        <v>61</v>
      </c>
      <c r="F151" s="101">
        <v>42</v>
      </c>
      <c r="G151" s="101">
        <v>39</v>
      </c>
      <c r="H151" s="101">
        <v>0</v>
      </c>
      <c r="I151" s="101">
        <v>3</v>
      </c>
      <c r="J151" s="103">
        <v>92.86</v>
      </c>
      <c r="K151" s="101">
        <v>4</v>
      </c>
      <c r="L151" s="101">
        <v>16</v>
      </c>
      <c r="M151" s="101">
        <v>10</v>
      </c>
      <c r="N151" s="101">
        <v>6</v>
      </c>
      <c r="O151" s="101">
        <v>3</v>
      </c>
      <c r="P151" s="221">
        <v>48.15</v>
      </c>
      <c r="Q151" s="54"/>
      <c r="R151" s="54"/>
      <c r="S151" s="54"/>
      <c r="T151" s="55"/>
      <c r="U151" s="54"/>
      <c r="V151" s="54"/>
      <c r="W151" s="54"/>
    </row>
    <row r="152" spans="1:23" s="56" customFormat="1" ht="15" customHeight="1" x14ac:dyDescent="0.2">
      <c r="A152" s="375">
        <v>48</v>
      </c>
      <c r="B152" s="378" t="s">
        <v>165</v>
      </c>
      <c r="C152" s="378" t="s">
        <v>162</v>
      </c>
      <c r="D152" s="378" t="s">
        <v>214</v>
      </c>
      <c r="E152" s="102" t="s">
        <v>36</v>
      </c>
      <c r="F152" s="101">
        <v>12</v>
      </c>
      <c r="G152" s="101">
        <v>8</v>
      </c>
      <c r="H152" s="101">
        <v>0</v>
      </c>
      <c r="I152" s="101">
        <v>4</v>
      </c>
      <c r="J152" s="103">
        <v>66.67</v>
      </c>
      <c r="K152" s="101">
        <v>2</v>
      </c>
      <c r="L152" s="101">
        <v>4</v>
      </c>
      <c r="M152" s="101">
        <v>1</v>
      </c>
      <c r="N152" s="101">
        <v>1</v>
      </c>
      <c r="O152" s="101">
        <v>0</v>
      </c>
      <c r="P152" s="221">
        <v>29.79</v>
      </c>
      <c r="Q152" s="54"/>
      <c r="R152" s="54"/>
      <c r="S152" s="54"/>
      <c r="T152" s="55"/>
      <c r="U152" s="54"/>
      <c r="V152" s="54"/>
      <c r="W152" s="54"/>
    </row>
    <row r="153" spans="1:23" s="56" customFormat="1" ht="15" customHeight="1" x14ac:dyDescent="0.2">
      <c r="A153" s="376"/>
      <c r="B153" s="379"/>
      <c r="C153" s="379"/>
      <c r="D153" s="379"/>
      <c r="E153" s="102" t="s">
        <v>37</v>
      </c>
      <c r="F153" s="101">
        <v>17</v>
      </c>
      <c r="G153" s="101">
        <v>14</v>
      </c>
      <c r="H153" s="101">
        <v>0</v>
      </c>
      <c r="I153" s="101">
        <v>3</v>
      </c>
      <c r="J153" s="103">
        <v>82.35</v>
      </c>
      <c r="K153" s="101">
        <v>1</v>
      </c>
      <c r="L153" s="101">
        <v>5</v>
      </c>
      <c r="M153" s="101">
        <v>4</v>
      </c>
      <c r="N153" s="101">
        <v>4</v>
      </c>
      <c r="O153" s="101">
        <v>0</v>
      </c>
      <c r="P153" s="221">
        <v>48.68</v>
      </c>
      <c r="Q153" s="54"/>
      <c r="R153" s="54"/>
      <c r="S153" s="54"/>
      <c r="T153" s="55"/>
      <c r="U153" s="54"/>
      <c r="V153" s="54"/>
      <c r="W153" s="54"/>
    </row>
    <row r="154" spans="1:23" s="56" customFormat="1" ht="15" customHeight="1" x14ac:dyDescent="0.2">
      <c r="A154" s="377"/>
      <c r="B154" s="380"/>
      <c r="C154" s="380"/>
      <c r="D154" s="380"/>
      <c r="E154" s="102" t="s">
        <v>61</v>
      </c>
      <c r="F154" s="101">
        <v>29</v>
      </c>
      <c r="G154" s="101">
        <v>22</v>
      </c>
      <c r="H154" s="101">
        <v>0</v>
      </c>
      <c r="I154" s="101">
        <v>7</v>
      </c>
      <c r="J154" s="103">
        <v>75.86</v>
      </c>
      <c r="K154" s="101">
        <v>3</v>
      </c>
      <c r="L154" s="101">
        <v>9</v>
      </c>
      <c r="M154" s="101">
        <v>5</v>
      </c>
      <c r="N154" s="101">
        <v>5</v>
      </c>
      <c r="O154" s="101">
        <v>0</v>
      </c>
      <c r="P154" s="221">
        <v>40.86</v>
      </c>
      <c r="Q154" s="54"/>
      <c r="R154" s="54"/>
      <c r="S154" s="54"/>
      <c r="T154" s="55"/>
      <c r="U154" s="54"/>
      <c r="V154" s="54"/>
      <c r="W154" s="54"/>
    </row>
    <row r="155" spans="1:23" s="56" customFormat="1" ht="15" customHeight="1" x14ac:dyDescent="0.2">
      <c r="A155" s="375">
        <v>49</v>
      </c>
      <c r="B155" s="378" t="s">
        <v>165</v>
      </c>
      <c r="C155" s="378" t="s">
        <v>162</v>
      </c>
      <c r="D155" s="378" t="s">
        <v>215</v>
      </c>
      <c r="E155" s="102" t="s">
        <v>36</v>
      </c>
      <c r="F155" s="101">
        <v>10</v>
      </c>
      <c r="G155" s="101">
        <v>9</v>
      </c>
      <c r="H155" s="101">
        <v>0</v>
      </c>
      <c r="I155" s="101">
        <v>1</v>
      </c>
      <c r="J155" s="103">
        <v>90</v>
      </c>
      <c r="K155" s="101">
        <v>0</v>
      </c>
      <c r="L155" s="101">
        <v>2</v>
      </c>
      <c r="M155" s="101">
        <v>2</v>
      </c>
      <c r="N155" s="101">
        <v>5</v>
      </c>
      <c r="O155" s="101">
        <v>0</v>
      </c>
      <c r="P155" s="221">
        <v>61.75</v>
      </c>
      <c r="Q155" s="54"/>
      <c r="R155" s="54"/>
      <c r="S155" s="54"/>
      <c r="T155" s="55"/>
      <c r="U155" s="54"/>
      <c r="V155" s="54"/>
      <c r="W155" s="54"/>
    </row>
    <row r="156" spans="1:23" s="56" customFormat="1" ht="15" customHeight="1" x14ac:dyDescent="0.2">
      <c r="A156" s="376"/>
      <c r="B156" s="379"/>
      <c r="C156" s="379"/>
      <c r="D156" s="379"/>
      <c r="E156" s="102" t="s">
        <v>37</v>
      </c>
      <c r="F156" s="101">
        <v>11</v>
      </c>
      <c r="G156" s="101">
        <v>11</v>
      </c>
      <c r="H156" s="101">
        <v>0</v>
      </c>
      <c r="I156" s="101">
        <v>0</v>
      </c>
      <c r="J156" s="103">
        <v>100</v>
      </c>
      <c r="K156" s="101">
        <v>0</v>
      </c>
      <c r="L156" s="101">
        <v>2</v>
      </c>
      <c r="M156" s="101">
        <v>5</v>
      </c>
      <c r="N156" s="101">
        <v>4</v>
      </c>
      <c r="O156" s="101">
        <v>0</v>
      </c>
      <c r="P156" s="221">
        <v>63.41</v>
      </c>
      <c r="Q156" s="54"/>
      <c r="R156" s="54"/>
      <c r="S156" s="54"/>
      <c r="T156" s="55"/>
      <c r="U156" s="54"/>
      <c r="V156" s="54"/>
      <c r="W156" s="54"/>
    </row>
    <row r="157" spans="1:23" s="56" customFormat="1" ht="15" customHeight="1" x14ac:dyDescent="0.2">
      <c r="A157" s="377"/>
      <c r="B157" s="380"/>
      <c r="C157" s="380"/>
      <c r="D157" s="380"/>
      <c r="E157" s="102" t="s">
        <v>61</v>
      </c>
      <c r="F157" s="101">
        <v>21</v>
      </c>
      <c r="G157" s="101">
        <v>20</v>
      </c>
      <c r="H157" s="101">
        <v>0</v>
      </c>
      <c r="I157" s="101">
        <v>1</v>
      </c>
      <c r="J157" s="103">
        <v>95.24</v>
      </c>
      <c r="K157" s="101">
        <v>0</v>
      </c>
      <c r="L157" s="101">
        <v>4</v>
      </c>
      <c r="M157" s="101">
        <v>7</v>
      </c>
      <c r="N157" s="101">
        <v>9</v>
      </c>
      <c r="O157" s="101">
        <v>0</v>
      </c>
      <c r="P157" s="221">
        <v>62.62</v>
      </c>
      <c r="Q157" s="54"/>
      <c r="R157" s="54"/>
      <c r="S157" s="54"/>
      <c r="T157" s="55"/>
      <c r="U157" s="54"/>
      <c r="V157" s="54"/>
      <c r="W157" s="54"/>
    </row>
    <row r="158" spans="1:23" s="56" customFormat="1" ht="15" customHeight="1" x14ac:dyDescent="0.2">
      <c r="A158" s="375">
        <v>50</v>
      </c>
      <c r="B158" s="378" t="s">
        <v>211</v>
      </c>
      <c r="C158" s="378" t="s">
        <v>162</v>
      </c>
      <c r="D158" s="378" t="s">
        <v>216</v>
      </c>
      <c r="E158" s="102" t="s">
        <v>36</v>
      </c>
      <c r="F158" s="101">
        <v>16</v>
      </c>
      <c r="G158" s="101">
        <v>16</v>
      </c>
      <c r="H158" s="101">
        <v>0</v>
      </c>
      <c r="I158" s="101">
        <v>0</v>
      </c>
      <c r="J158" s="103">
        <v>100</v>
      </c>
      <c r="K158" s="101">
        <v>0</v>
      </c>
      <c r="L158" s="101">
        <v>8</v>
      </c>
      <c r="M158" s="101">
        <v>5</v>
      </c>
      <c r="N158" s="101">
        <v>2</v>
      </c>
      <c r="O158" s="101">
        <v>1</v>
      </c>
      <c r="P158" s="221">
        <v>53.44</v>
      </c>
      <c r="Q158" s="54"/>
      <c r="R158" s="54"/>
      <c r="S158" s="54"/>
      <c r="T158" s="55"/>
      <c r="U158" s="54"/>
      <c r="V158" s="54"/>
      <c r="W158" s="54"/>
    </row>
    <row r="159" spans="1:23" s="56" customFormat="1" ht="15" customHeight="1" x14ac:dyDescent="0.2">
      <c r="A159" s="376"/>
      <c r="B159" s="379"/>
      <c r="C159" s="379"/>
      <c r="D159" s="379"/>
      <c r="E159" s="102" t="s">
        <v>37</v>
      </c>
      <c r="F159" s="101">
        <v>12</v>
      </c>
      <c r="G159" s="101">
        <v>12</v>
      </c>
      <c r="H159" s="101">
        <v>0</v>
      </c>
      <c r="I159" s="101">
        <v>0</v>
      </c>
      <c r="J159" s="103">
        <v>100</v>
      </c>
      <c r="K159" s="101">
        <v>0</v>
      </c>
      <c r="L159" s="101">
        <v>3</v>
      </c>
      <c r="M159" s="101">
        <v>1</v>
      </c>
      <c r="N159" s="101">
        <v>4</v>
      </c>
      <c r="O159" s="101">
        <v>4</v>
      </c>
      <c r="P159" s="221">
        <v>69.790000000000006</v>
      </c>
      <c r="Q159" s="54"/>
      <c r="R159" s="54"/>
      <c r="S159" s="54"/>
      <c r="T159" s="55"/>
      <c r="U159" s="54"/>
      <c r="V159" s="54"/>
      <c r="W159" s="54"/>
    </row>
    <row r="160" spans="1:23" s="56" customFormat="1" ht="15" customHeight="1" x14ac:dyDescent="0.2">
      <c r="A160" s="377"/>
      <c r="B160" s="380"/>
      <c r="C160" s="380"/>
      <c r="D160" s="380"/>
      <c r="E160" s="102" t="s">
        <v>61</v>
      </c>
      <c r="F160" s="101">
        <v>28</v>
      </c>
      <c r="G160" s="101">
        <v>28</v>
      </c>
      <c r="H160" s="101">
        <v>0</v>
      </c>
      <c r="I160" s="101">
        <v>0</v>
      </c>
      <c r="J160" s="103">
        <v>100</v>
      </c>
      <c r="K160" s="101">
        <v>0</v>
      </c>
      <c r="L160" s="101">
        <v>11</v>
      </c>
      <c r="M160" s="101">
        <v>6</v>
      </c>
      <c r="N160" s="101">
        <v>6</v>
      </c>
      <c r="O160" s="101">
        <v>5</v>
      </c>
      <c r="P160" s="221">
        <v>60.45</v>
      </c>
      <c r="Q160" s="54"/>
      <c r="R160" s="54"/>
      <c r="S160" s="54"/>
      <c r="T160" s="55"/>
      <c r="U160" s="54"/>
      <c r="V160" s="54"/>
      <c r="W160" s="54"/>
    </row>
    <row r="161" spans="1:23" s="56" customFormat="1" ht="15" customHeight="1" x14ac:dyDescent="0.2">
      <c r="A161" s="375">
        <v>51</v>
      </c>
      <c r="B161" s="378" t="s">
        <v>163</v>
      </c>
      <c r="C161" s="378" t="s">
        <v>162</v>
      </c>
      <c r="D161" s="378" t="s">
        <v>217</v>
      </c>
      <c r="E161" s="102" t="s">
        <v>36</v>
      </c>
      <c r="F161" s="101">
        <v>49</v>
      </c>
      <c r="G161" s="101">
        <v>46</v>
      </c>
      <c r="H161" s="101">
        <v>0</v>
      </c>
      <c r="I161" s="101">
        <v>3</v>
      </c>
      <c r="J161" s="103">
        <v>93.88</v>
      </c>
      <c r="K161" s="101">
        <v>2</v>
      </c>
      <c r="L161" s="101">
        <v>18</v>
      </c>
      <c r="M161" s="101">
        <v>15</v>
      </c>
      <c r="N161" s="101">
        <v>11</v>
      </c>
      <c r="O161" s="101">
        <v>0</v>
      </c>
      <c r="P161" s="221">
        <v>50.41</v>
      </c>
      <c r="Q161" s="54"/>
      <c r="R161" s="54"/>
      <c r="S161" s="54"/>
      <c r="T161" s="55"/>
      <c r="U161" s="54"/>
      <c r="V161" s="54"/>
      <c r="W161" s="54"/>
    </row>
    <row r="162" spans="1:23" s="56" customFormat="1" ht="15" customHeight="1" x14ac:dyDescent="0.2">
      <c r="A162" s="376"/>
      <c r="B162" s="379"/>
      <c r="C162" s="379"/>
      <c r="D162" s="379"/>
      <c r="E162" s="102" t="s">
        <v>37</v>
      </c>
      <c r="F162" s="101">
        <v>37</v>
      </c>
      <c r="G162" s="101">
        <v>36</v>
      </c>
      <c r="H162" s="101">
        <v>0</v>
      </c>
      <c r="I162" s="101">
        <v>1</v>
      </c>
      <c r="J162" s="103">
        <v>97.3</v>
      </c>
      <c r="K162" s="101">
        <v>0</v>
      </c>
      <c r="L162" s="101">
        <v>11</v>
      </c>
      <c r="M162" s="101">
        <v>14</v>
      </c>
      <c r="N162" s="101">
        <v>11</v>
      </c>
      <c r="O162" s="101">
        <v>0</v>
      </c>
      <c r="P162" s="221">
        <v>57.09</v>
      </c>
      <c r="Q162" s="54"/>
      <c r="R162" s="54"/>
      <c r="S162" s="54"/>
      <c r="T162" s="55"/>
      <c r="U162" s="54"/>
      <c r="V162" s="54"/>
      <c r="W162" s="54"/>
    </row>
    <row r="163" spans="1:23" s="56" customFormat="1" ht="15" customHeight="1" x14ac:dyDescent="0.2">
      <c r="A163" s="377"/>
      <c r="B163" s="380"/>
      <c r="C163" s="380"/>
      <c r="D163" s="380"/>
      <c r="E163" s="102" t="s">
        <v>61</v>
      </c>
      <c r="F163" s="101">
        <v>86</v>
      </c>
      <c r="G163" s="101">
        <v>82</v>
      </c>
      <c r="H163" s="101">
        <v>0</v>
      </c>
      <c r="I163" s="101">
        <v>4</v>
      </c>
      <c r="J163" s="103">
        <v>95.35</v>
      </c>
      <c r="K163" s="101">
        <v>2</v>
      </c>
      <c r="L163" s="101">
        <v>29</v>
      </c>
      <c r="M163" s="101">
        <v>29</v>
      </c>
      <c r="N163" s="101">
        <v>22</v>
      </c>
      <c r="O163" s="101">
        <v>0</v>
      </c>
      <c r="P163" s="221">
        <v>53.28</v>
      </c>
      <c r="Q163" s="54"/>
      <c r="R163" s="54"/>
      <c r="S163" s="54"/>
      <c r="T163" s="55"/>
      <c r="U163" s="54"/>
      <c r="V163" s="54"/>
      <c r="W163" s="54"/>
    </row>
    <row r="164" spans="1:23" s="56" customFormat="1" ht="15" customHeight="1" x14ac:dyDescent="0.2">
      <c r="A164" s="375">
        <v>52</v>
      </c>
      <c r="B164" s="378" t="s">
        <v>163</v>
      </c>
      <c r="C164" s="378" t="s">
        <v>162</v>
      </c>
      <c r="D164" s="378" t="s">
        <v>218</v>
      </c>
      <c r="E164" s="102" t="s">
        <v>36</v>
      </c>
      <c r="F164" s="101">
        <v>27</v>
      </c>
      <c r="G164" s="101">
        <v>27</v>
      </c>
      <c r="H164" s="101">
        <v>0</v>
      </c>
      <c r="I164" s="101">
        <v>0</v>
      </c>
      <c r="J164" s="103">
        <v>100</v>
      </c>
      <c r="K164" s="101">
        <v>0</v>
      </c>
      <c r="L164" s="101">
        <v>10</v>
      </c>
      <c r="M164" s="101">
        <v>10</v>
      </c>
      <c r="N164" s="101">
        <v>7</v>
      </c>
      <c r="O164" s="101">
        <v>0</v>
      </c>
      <c r="P164" s="221">
        <v>50.37</v>
      </c>
      <c r="Q164" s="54"/>
      <c r="R164" s="54"/>
      <c r="S164" s="54"/>
      <c r="T164" s="55"/>
      <c r="U164" s="54"/>
      <c r="V164" s="54"/>
      <c r="W164" s="54"/>
    </row>
    <row r="165" spans="1:23" s="56" customFormat="1" ht="15" customHeight="1" x14ac:dyDescent="0.2">
      <c r="A165" s="376"/>
      <c r="B165" s="379"/>
      <c r="C165" s="379"/>
      <c r="D165" s="379"/>
      <c r="E165" s="102" t="s">
        <v>37</v>
      </c>
      <c r="F165" s="101">
        <v>29</v>
      </c>
      <c r="G165" s="101">
        <v>27</v>
      </c>
      <c r="H165" s="101">
        <v>0</v>
      </c>
      <c r="I165" s="101">
        <v>1</v>
      </c>
      <c r="J165" s="103">
        <v>93.1</v>
      </c>
      <c r="K165" s="101">
        <v>0</v>
      </c>
      <c r="L165" s="101">
        <v>8</v>
      </c>
      <c r="M165" s="101">
        <v>10</v>
      </c>
      <c r="N165" s="101">
        <v>8</v>
      </c>
      <c r="O165" s="101">
        <v>1</v>
      </c>
      <c r="P165" s="221">
        <v>55.43</v>
      </c>
      <c r="Q165" s="54"/>
      <c r="R165" s="54"/>
      <c r="S165" s="54"/>
      <c r="T165" s="55"/>
      <c r="U165" s="54"/>
      <c r="V165" s="54"/>
      <c r="W165" s="54"/>
    </row>
    <row r="166" spans="1:23" s="56" customFormat="1" ht="15" customHeight="1" x14ac:dyDescent="0.2">
      <c r="A166" s="377"/>
      <c r="B166" s="380"/>
      <c r="C166" s="380"/>
      <c r="D166" s="380"/>
      <c r="E166" s="102" t="s">
        <v>61</v>
      </c>
      <c r="F166" s="101">
        <v>56</v>
      </c>
      <c r="G166" s="101">
        <v>54</v>
      </c>
      <c r="H166" s="101">
        <v>0</v>
      </c>
      <c r="I166" s="101">
        <v>1</v>
      </c>
      <c r="J166" s="103">
        <v>96.43</v>
      </c>
      <c r="K166" s="101">
        <v>0</v>
      </c>
      <c r="L166" s="101">
        <v>18</v>
      </c>
      <c r="M166" s="101">
        <v>20</v>
      </c>
      <c r="N166" s="101">
        <v>15</v>
      </c>
      <c r="O166" s="101">
        <v>1</v>
      </c>
      <c r="P166" s="221">
        <v>52.99</v>
      </c>
      <c r="Q166" s="54"/>
      <c r="R166" s="54"/>
      <c r="S166" s="54"/>
      <c r="T166" s="55"/>
      <c r="U166" s="54"/>
      <c r="V166" s="54"/>
      <c r="W166" s="54"/>
    </row>
    <row r="167" spans="1:23" s="56" customFormat="1" ht="15" customHeight="1" x14ac:dyDescent="0.2">
      <c r="A167" s="375">
        <v>53</v>
      </c>
      <c r="B167" s="378" t="s">
        <v>165</v>
      </c>
      <c r="C167" s="378" t="s">
        <v>162</v>
      </c>
      <c r="D167" s="378" t="s">
        <v>219</v>
      </c>
      <c r="E167" s="102" t="s">
        <v>36</v>
      </c>
      <c r="F167" s="101">
        <v>16</v>
      </c>
      <c r="G167" s="101">
        <v>16</v>
      </c>
      <c r="H167" s="101">
        <v>0</v>
      </c>
      <c r="I167" s="101">
        <v>0</v>
      </c>
      <c r="J167" s="103">
        <v>100</v>
      </c>
      <c r="K167" s="101">
        <v>0</v>
      </c>
      <c r="L167" s="101">
        <v>7</v>
      </c>
      <c r="M167" s="101">
        <v>7</v>
      </c>
      <c r="N167" s="101">
        <v>2</v>
      </c>
      <c r="O167" s="101">
        <v>0</v>
      </c>
      <c r="P167" s="221">
        <v>48.91</v>
      </c>
      <c r="Q167" s="54"/>
      <c r="R167" s="54"/>
      <c r="S167" s="54"/>
      <c r="T167" s="55"/>
      <c r="U167" s="54"/>
      <c r="V167" s="54"/>
      <c r="W167" s="54"/>
    </row>
    <row r="168" spans="1:23" s="56" customFormat="1" ht="15" customHeight="1" x14ac:dyDescent="0.2">
      <c r="A168" s="376"/>
      <c r="B168" s="379"/>
      <c r="C168" s="379"/>
      <c r="D168" s="379"/>
      <c r="E168" s="102" t="s">
        <v>37</v>
      </c>
      <c r="F168" s="101">
        <v>11</v>
      </c>
      <c r="G168" s="101">
        <v>11</v>
      </c>
      <c r="H168" s="101">
        <v>0</v>
      </c>
      <c r="I168" s="101">
        <v>0</v>
      </c>
      <c r="J168" s="103">
        <v>100</v>
      </c>
      <c r="K168" s="101">
        <v>0</v>
      </c>
      <c r="L168" s="101">
        <v>3</v>
      </c>
      <c r="M168" s="101">
        <v>4</v>
      </c>
      <c r="N168" s="101">
        <v>3</v>
      </c>
      <c r="O168" s="101">
        <v>1</v>
      </c>
      <c r="P168" s="221">
        <v>61.59</v>
      </c>
      <c r="Q168" s="54"/>
      <c r="R168" s="54"/>
      <c r="S168" s="54"/>
      <c r="T168" s="55"/>
      <c r="U168" s="54"/>
      <c r="V168" s="54"/>
      <c r="W168" s="54"/>
    </row>
    <row r="169" spans="1:23" s="56" customFormat="1" ht="15" customHeight="1" x14ac:dyDescent="0.2">
      <c r="A169" s="377"/>
      <c r="B169" s="380"/>
      <c r="C169" s="380"/>
      <c r="D169" s="380"/>
      <c r="E169" s="102" t="s">
        <v>61</v>
      </c>
      <c r="F169" s="101">
        <v>27</v>
      </c>
      <c r="G169" s="101">
        <v>27</v>
      </c>
      <c r="H169" s="101">
        <v>0</v>
      </c>
      <c r="I169" s="101">
        <v>0</v>
      </c>
      <c r="J169" s="103">
        <v>100</v>
      </c>
      <c r="K169" s="101">
        <v>0</v>
      </c>
      <c r="L169" s="101">
        <v>10</v>
      </c>
      <c r="M169" s="101">
        <v>11</v>
      </c>
      <c r="N169" s="101">
        <v>5</v>
      </c>
      <c r="O169" s="101">
        <v>1</v>
      </c>
      <c r="P169" s="221">
        <v>54.07</v>
      </c>
      <c r="Q169" s="54"/>
      <c r="R169" s="54"/>
      <c r="S169" s="54"/>
      <c r="T169" s="55"/>
      <c r="U169" s="54"/>
      <c r="V169" s="54"/>
      <c r="W169" s="54"/>
    </row>
    <row r="170" spans="1:23" s="56" customFormat="1" ht="15" customHeight="1" x14ac:dyDescent="0.2">
      <c r="A170" s="375">
        <v>54</v>
      </c>
      <c r="B170" s="378" t="s">
        <v>163</v>
      </c>
      <c r="C170" s="378" t="s">
        <v>162</v>
      </c>
      <c r="D170" s="378" t="s">
        <v>220</v>
      </c>
      <c r="E170" s="102" t="s">
        <v>36</v>
      </c>
      <c r="F170" s="101">
        <v>47</v>
      </c>
      <c r="G170" s="101">
        <v>47</v>
      </c>
      <c r="H170" s="101">
        <v>0</v>
      </c>
      <c r="I170" s="101">
        <v>0</v>
      </c>
      <c r="J170" s="103">
        <v>100</v>
      </c>
      <c r="K170" s="101">
        <v>1</v>
      </c>
      <c r="L170" s="101">
        <v>17</v>
      </c>
      <c r="M170" s="101">
        <v>22</v>
      </c>
      <c r="N170" s="101">
        <v>6</v>
      </c>
      <c r="O170" s="101">
        <v>1</v>
      </c>
      <c r="P170" s="221">
        <v>52.34</v>
      </c>
      <c r="Q170" s="54"/>
      <c r="R170" s="54"/>
      <c r="S170" s="54"/>
      <c r="T170" s="55"/>
      <c r="U170" s="54"/>
      <c r="V170" s="54"/>
      <c r="W170" s="54"/>
    </row>
    <row r="171" spans="1:23" s="56" customFormat="1" ht="15" customHeight="1" x14ac:dyDescent="0.2">
      <c r="A171" s="376"/>
      <c r="B171" s="379"/>
      <c r="C171" s="379"/>
      <c r="D171" s="379"/>
      <c r="E171" s="102" t="s">
        <v>37</v>
      </c>
      <c r="F171" s="101">
        <v>34</v>
      </c>
      <c r="G171" s="101">
        <v>34</v>
      </c>
      <c r="H171" s="101">
        <v>0</v>
      </c>
      <c r="I171" s="101">
        <v>0</v>
      </c>
      <c r="J171" s="103">
        <v>100</v>
      </c>
      <c r="K171" s="101">
        <v>1</v>
      </c>
      <c r="L171" s="101">
        <v>6</v>
      </c>
      <c r="M171" s="101">
        <v>14</v>
      </c>
      <c r="N171" s="101">
        <v>8</v>
      </c>
      <c r="O171" s="101">
        <v>5</v>
      </c>
      <c r="P171" s="221">
        <v>65.510000000000005</v>
      </c>
      <c r="Q171" s="54"/>
      <c r="R171" s="54"/>
      <c r="S171" s="54"/>
      <c r="T171" s="55"/>
      <c r="U171" s="54"/>
      <c r="V171" s="54"/>
      <c r="W171" s="54"/>
    </row>
    <row r="172" spans="1:23" s="56" customFormat="1" ht="15" customHeight="1" x14ac:dyDescent="0.2">
      <c r="A172" s="377"/>
      <c r="B172" s="380"/>
      <c r="C172" s="380"/>
      <c r="D172" s="380"/>
      <c r="E172" s="102" t="s">
        <v>61</v>
      </c>
      <c r="F172" s="101">
        <v>81</v>
      </c>
      <c r="G172" s="101">
        <v>81</v>
      </c>
      <c r="H172" s="101">
        <v>0</v>
      </c>
      <c r="I172" s="101">
        <v>0</v>
      </c>
      <c r="J172" s="103">
        <v>100</v>
      </c>
      <c r="K172" s="101">
        <v>2</v>
      </c>
      <c r="L172" s="101">
        <v>23</v>
      </c>
      <c r="M172" s="101">
        <v>36</v>
      </c>
      <c r="N172" s="101">
        <v>14</v>
      </c>
      <c r="O172" s="101">
        <v>6</v>
      </c>
      <c r="P172" s="221">
        <v>57.87</v>
      </c>
      <c r="Q172" s="54"/>
      <c r="R172" s="54"/>
      <c r="S172" s="54"/>
      <c r="T172" s="55"/>
      <c r="U172" s="54"/>
      <c r="V172" s="54"/>
      <c r="W172" s="54"/>
    </row>
    <row r="173" spans="1:23" s="56" customFormat="1" ht="15" customHeight="1" x14ac:dyDescent="0.2">
      <c r="A173" s="389" t="s">
        <v>48</v>
      </c>
      <c r="B173" s="390"/>
      <c r="C173" s="390"/>
      <c r="D173" s="390"/>
      <c r="E173" s="104" t="s">
        <v>36</v>
      </c>
      <c r="F173" s="92">
        <f>IFERROR(SUMIF($E$11:$E$172,$E$173,F11:F172),"")</f>
        <v>2172</v>
      </c>
      <c r="G173" s="92">
        <f>IFERROR(SUMIF($E$11:$E$172,$E$173,G11:G172),"")</f>
        <v>2057</v>
      </c>
      <c r="H173" s="92">
        <f>IFERROR(SUMIF($E$11:$E$172,$E$173,H11:H172),"")</f>
        <v>5</v>
      </c>
      <c r="I173" s="92">
        <f>IFERROR(SUMIF($E$11:$E$172,$E$173,I11:I172),"")</f>
        <v>110</v>
      </c>
      <c r="J173" s="96">
        <f>IFERROR(IF(F173&gt;0,ROUND((G173/F173)*100,2),0),"")</f>
        <v>94.71</v>
      </c>
      <c r="K173" s="92">
        <f>IFERROR(SUMIF($E$11:$E$172,$E$173,K11:K172),"")</f>
        <v>120</v>
      </c>
      <c r="L173" s="92">
        <f>IFERROR(SUMIF($E$11:$E$172,$E$173,L11:L172),"")</f>
        <v>784</v>
      </c>
      <c r="M173" s="92">
        <f>IFERROR(SUMIF($E$11:$E$172,$E$173,M11:M172),"")</f>
        <v>638</v>
      </c>
      <c r="N173" s="92">
        <f>IFERROR(SUMIF($E$11:$E$172,$E$173,N11:N172),"")</f>
        <v>435</v>
      </c>
      <c r="O173" s="92">
        <f>IFERROR(SUMIF($E$11:$E$172,$E$173,O11:O172),"")</f>
        <v>80</v>
      </c>
      <c r="P173" s="97">
        <v>50.54</v>
      </c>
      <c r="Q173" s="54"/>
      <c r="R173" s="54"/>
      <c r="S173" s="54"/>
      <c r="T173" s="55"/>
      <c r="U173" s="54"/>
      <c r="V173" s="54"/>
      <c r="W173" s="54"/>
    </row>
    <row r="174" spans="1:23" s="56" customFormat="1" ht="15" customHeight="1" x14ac:dyDescent="0.2">
      <c r="A174" s="391"/>
      <c r="B174" s="392"/>
      <c r="C174" s="392"/>
      <c r="D174" s="392"/>
      <c r="E174" s="104" t="s">
        <v>37</v>
      </c>
      <c r="F174" s="92">
        <f>IFERROR(SUMIF($E$11:$E$172,$E$174,F11:F172),"NIL")</f>
        <v>1734</v>
      </c>
      <c r="G174" s="92">
        <f>IFERROR(SUMIF($E$11:$E$172,$E$174,G11:G172),"")</f>
        <v>1689</v>
      </c>
      <c r="H174" s="92">
        <f>IFERROR(SUMIF($E$11:$E$172,$E$174,H11:H172),"")</f>
        <v>1</v>
      </c>
      <c r="I174" s="92">
        <f>IFERROR(SUMIF($E$11:$E$172,$E$174,I11:I172),"")</f>
        <v>43</v>
      </c>
      <c r="J174" s="96">
        <f>IFERROR(IF(F174&gt;0,ROUND((G174/F174)*100,2),0),"")</f>
        <v>97.4</v>
      </c>
      <c r="K174" s="92">
        <f>IFERROR(SUMIF($E$11:$E$172,$E$174,K11:K172),"")</f>
        <v>39</v>
      </c>
      <c r="L174" s="92">
        <f>IFERROR(SUMIF($E$11:$E$172,$E$174,L11:L172),"")</f>
        <v>495</v>
      </c>
      <c r="M174" s="92">
        <f>IFERROR(SUMIF($E$11:$E$172,$E$174,M11:M172),"")</f>
        <v>560</v>
      </c>
      <c r="N174" s="92">
        <f>IFERROR(SUMIF($E$11:$E$172,$E$174,N11:N172),"")</f>
        <v>460</v>
      </c>
      <c r="O174" s="92">
        <f>IFERROR(SUMIF($E$11:$E$172,$E$174,O11:O172),"")</f>
        <v>135</v>
      </c>
      <c r="P174" s="97">
        <v>59.33</v>
      </c>
      <c r="Q174" s="54"/>
      <c r="R174" s="54"/>
      <c r="S174" s="54"/>
      <c r="T174" s="55"/>
      <c r="U174" s="54"/>
      <c r="V174" s="54"/>
      <c r="W174" s="54"/>
    </row>
    <row r="175" spans="1:23" s="56" customFormat="1" ht="15" customHeight="1" x14ac:dyDescent="0.2">
      <c r="A175" s="393"/>
      <c r="B175" s="394"/>
      <c r="C175" s="394"/>
      <c r="D175" s="394"/>
      <c r="E175" s="104" t="s">
        <v>61</v>
      </c>
      <c r="F175" s="92">
        <f>IFERROR(SUMIF($E$11:$E$172,$E$175,F11:F172),"")</f>
        <v>3906</v>
      </c>
      <c r="G175" s="92">
        <f>IFERROR(SUMIF($E$11:$E$172,$E$175,G11:G172),"")</f>
        <v>3746</v>
      </c>
      <c r="H175" s="92">
        <f>IFERROR(SUMIF($E$11:$E$172,$E$175,H11:H172),"")</f>
        <v>6</v>
      </c>
      <c r="I175" s="92">
        <f>IFERROR(SUMIF($E$11:$E$172,$E$175,I11:I172),"")</f>
        <v>153</v>
      </c>
      <c r="J175" s="96">
        <f>IFERROR(IF(F175&gt;0,ROUND((G175/F175)*100,2),0),"")</f>
        <v>95.9</v>
      </c>
      <c r="K175" s="92">
        <f>IFERROR(SUMIF($E$11:$E$172,$E$175,K11:K172),"")</f>
        <v>159</v>
      </c>
      <c r="L175" s="92">
        <f>IFERROR(SUMIF($E$11:$E$172,$E$175,L11:L172),"")</f>
        <v>1279</v>
      </c>
      <c r="M175" s="92">
        <f>IFERROR(SUMIF($E$11:$E$172,$E$175,M11:M172),"")</f>
        <v>1198</v>
      </c>
      <c r="N175" s="92">
        <f>IFERROR(SUMIF($E$11:$E$172,$E$175,N11:N172),"")</f>
        <v>895</v>
      </c>
      <c r="O175" s="92">
        <f>IFERROR(SUMIF($E$11:$E$172,$E$175,O11:O172),"")</f>
        <v>215</v>
      </c>
      <c r="P175" s="97">
        <v>54.44</v>
      </c>
      <c r="Q175" s="54"/>
      <c r="R175" s="54"/>
      <c r="S175" s="54"/>
      <c r="T175" s="55"/>
      <c r="U175" s="54"/>
      <c r="V175" s="54"/>
      <c r="W175" s="54"/>
    </row>
    <row r="176" spans="1:23" ht="20.100000000000001" customHeight="1" x14ac:dyDescent="0.2">
      <c r="A176" s="395" t="s">
        <v>160</v>
      </c>
      <c r="B176" s="396"/>
      <c r="C176" s="396"/>
      <c r="D176" s="397"/>
      <c r="E176" s="397"/>
      <c r="F176" s="397"/>
      <c r="G176" s="397"/>
      <c r="H176" s="397"/>
      <c r="I176" s="397"/>
      <c r="J176" s="397"/>
      <c r="K176" s="397"/>
      <c r="L176" s="397"/>
      <c r="M176" s="397"/>
      <c r="N176" s="397"/>
      <c r="O176" s="397"/>
      <c r="P176" s="398"/>
    </row>
    <row r="177" spans="1:23" s="68" customFormat="1" ht="20.100000000000001" customHeight="1" x14ac:dyDescent="0.2">
      <c r="A177" s="62"/>
      <c r="B177" s="60" t="s">
        <v>554</v>
      </c>
      <c r="C177" s="60"/>
      <c r="D177" s="63"/>
      <c r="E177" s="61"/>
      <c r="F177" s="61"/>
      <c r="G177" s="61"/>
      <c r="H177" s="61"/>
      <c r="I177" s="61"/>
      <c r="J177" s="61"/>
      <c r="K177" s="61"/>
      <c r="L177" s="61"/>
      <c r="M177" s="61"/>
      <c r="N177" s="293"/>
      <c r="O177" s="61"/>
      <c r="P177" s="64"/>
      <c r="Q177" s="66"/>
      <c r="R177" s="66"/>
      <c r="S177" s="66"/>
      <c r="T177" s="67"/>
      <c r="U177" s="66"/>
      <c r="V177" s="66"/>
      <c r="W177" s="66"/>
    </row>
    <row r="178" spans="1:23" s="68" customFormat="1" ht="20.100000000000001" customHeight="1" x14ac:dyDescent="0.2">
      <c r="A178" s="381">
        <v>43251</v>
      </c>
      <c r="B178" s="382"/>
      <c r="C178" s="382"/>
      <c r="D178" s="382"/>
      <c r="E178" s="382"/>
      <c r="F178" s="382"/>
      <c r="G178" s="382"/>
      <c r="H178" s="382"/>
      <c r="I178" s="382"/>
      <c r="J178" s="382"/>
      <c r="K178" s="382"/>
      <c r="L178" s="382"/>
      <c r="M178" s="382"/>
      <c r="N178" s="382"/>
      <c r="O178" s="382"/>
      <c r="P178" s="383"/>
      <c r="Q178" s="66"/>
      <c r="R178" s="66"/>
      <c r="S178" s="66"/>
      <c r="T178" s="67"/>
      <c r="U178" s="66"/>
      <c r="V178" s="66"/>
      <c r="W178" s="66"/>
    </row>
    <row r="179" spans="1:23" s="68" customFormat="1" ht="20.100000000000001" customHeight="1" x14ac:dyDescent="0.2">
      <c r="A179" s="62"/>
      <c r="B179" s="60" t="s">
        <v>555</v>
      </c>
      <c r="C179" s="60"/>
      <c r="D179" s="53"/>
      <c r="E179" s="61"/>
      <c r="F179" s="61"/>
      <c r="G179" s="61"/>
      <c r="H179" s="61"/>
      <c r="I179" s="61"/>
      <c r="J179" s="61"/>
      <c r="K179" s="61"/>
      <c r="L179" s="61"/>
      <c r="M179" s="61"/>
      <c r="N179" s="293"/>
      <c r="O179" s="61"/>
      <c r="P179" s="64"/>
      <c r="Q179" s="66"/>
      <c r="R179" s="66"/>
      <c r="S179" s="66"/>
      <c r="T179" s="67"/>
      <c r="U179" s="66"/>
      <c r="V179" s="66"/>
      <c r="W179" s="66"/>
    </row>
    <row r="180" spans="1:23" s="68" customFormat="1" ht="20.100000000000001" customHeight="1" thickBot="1" x14ac:dyDescent="0.25">
      <c r="A180" s="384"/>
      <c r="B180" s="385"/>
      <c r="C180" s="385"/>
      <c r="D180" s="386"/>
      <c r="E180" s="387"/>
      <c r="F180" s="387"/>
      <c r="G180" s="387"/>
      <c r="H180" s="387"/>
      <c r="I180" s="387"/>
      <c r="J180" s="387"/>
      <c r="K180" s="387"/>
      <c r="L180" s="387"/>
      <c r="M180" s="387"/>
      <c r="N180" s="387"/>
      <c r="O180" s="387"/>
      <c r="P180" s="388"/>
      <c r="Q180" s="66"/>
      <c r="R180" s="66"/>
      <c r="S180" s="66"/>
      <c r="T180" s="67"/>
      <c r="U180" s="66"/>
      <c r="V180" s="66"/>
      <c r="W180" s="66"/>
    </row>
    <row r="1162" spans="1:23" ht="24.95" customHeight="1" x14ac:dyDescent="0.2">
      <c r="A1162" s="105"/>
      <c r="B1162" s="105"/>
      <c r="C1162" s="105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41"/>
      <c r="O1162" s="2"/>
      <c r="P1162" s="2"/>
      <c r="Q1162" s="2"/>
      <c r="R1162" s="2"/>
      <c r="S1162" s="2"/>
      <c r="T1162" s="2"/>
      <c r="U1162" s="2"/>
      <c r="V1162" s="2"/>
      <c r="W1162" s="2"/>
    </row>
    <row r="1163" spans="1:23" ht="24.95" customHeight="1" x14ac:dyDescent="0.2">
      <c r="A1163" s="106"/>
      <c r="B1163" s="106"/>
      <c r="C1163" s="106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41"/>
      <c r="O1163" s="2"/>
      <c r="P1163" s="2"/>
      <c r="Q1163" s="2"/>
      <c r="R1163" s="2"/>
      <c r="S1163" s="2"/>
      <c r="T1163" s="2"/>
      <c r="U1163" s="2"/>
      <c r="V1163" s="2"/>
      <c r="W1163" s="2"/>
    </row>
    <row r="1164" spans="1:23" ht="24.95" customHeight="1" x14ac:dyDescent="0.2">
      <c r="A1164" s="106"/>
      <c r="B1164" s="106"/>
      <c r="C1164" s="106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41"/>
      <c r="O1164" s="2"/>
      <c r="P1164" s="2"/>
      <c r="Q1164" s="2"/>
      <c r="R1164" s="2"/>
      <c r="S1164" s="2"/>
      <c r="T1164" s="2"/>
      <c r="U1164" s="2"/>
      <c r="V1164" s="2"/>
      <c r="W1164" s="2"/>
    </row>
    <row r="1165" spans="1:23" ht="24.95" customHeight="1" x14ac:dyDescent="0.2">
      <c r="A1165" s="106"/>
      <c r="B1165" s="106"/>
      <c r="C1165" s="106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41"/>
      <c r="O1165" s="2"/>
      <c r="P1165" s="2"/>
      <c r="Q1165" s="2"/>
      <c r="R1165" s="2"/>
      <c r="S1165" s="2"/>
      <c r="T1165" s="2"/>
      <c r="U1165" s="2"/>
      <c r="V1165" s="2"/>
      <c r="W1165" s="2"/>
    </row>
    <row r="1166" spans="1:23" ht="24.95" customHeight="1" x14ac:dyDescent="0.2">
      <c r="A1166" s="106"/>
      <c r="B1166" s="106"/>
      <c r="C1166" s="106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41"/>
      <c r="O1166" s="2"/>
      <c r="P1166" s="2"/>
      <c r="Q1166" s="2"/>
      <c r="R1166" s="2"/>
      <c r="S1166" s="2"/>
      <c r="T1166" s="2"/>
      <c r="U1166" s="2"/>
      <c r="V1166" s="2"/>
      <c r="W1166" s="2"/>
    </row>
    <row r="1167" spans="1:23" ht="24.95" customHeight="1" x14ac:dyDescent="0.2">
      <c r="A1167" s="106"/>
      <c r="B1167" s="106"/>
      <c r="C1167" s="106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41"/>
      <c r="O1167" s="2"/>
      <c r="P1167" s="2"/>
      <c r="Q1167" s="2"/>
      <c r="R1167" s="2"/>
      <c r="S1167" s="2"/>
      <c r="T1167" s="2"/>
      <c r="U1167" s="2"/>
      <c r="V1167" s="2"/>
      <c r="W1167" s="2"/>
    </row>
    <row r="1168" spans="1:23" ht="24.95" customHeight="1" x14ac:dyDescent="0.2">
      <c r="A1168" s="106"/>
      <c r="B1168" s="106"/>
      <c r="C1168" s="106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41"/>
      <c r="O1168" s="2"/>
      <c r="P1168" s="2"/>
      <c r="Q1168" s="2"/>
      <c r="R1168" s="2"/>
      <c r="S1168" s="2"/>
      <c r="T1168" s="2"/>
      <c r="U1168" s="2"/>
      <c r="V1168" s="2"/>
      <c r="W1168" s="2"/>
    </row>
    <row r="1169" spans="1:23" ht="24.95" customHeight="1" x14ac:dyDescent="0.2">
      <c r="A1169" s="106"/>
      <c r="B1169" s="106"/>
      <c r="C1169" s="106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41"/>
      <c r="O1169" s="2"/>
      <c r="P1169" s="2"/>
      <c r="Q1169" s="2"/>
      <c r="R1169" s="2"/>
      <c r="S1169" s="2"/>
      <c r="T1169" s="2"/>
      <c r="U1169" s="2"/>
      <c r="V1169" s="2"/>
      <c r="W1169" s="2"/>
    </row>
    <row r="1170" spans="1:23" ht="24.95" customHeight="1" x14ac:dyDescent="0.2">
      <c r="A1170" s="106"/>
      <c r="B1170" s="106"/>
      <c r="C1170" s="106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41"/>
      <c r="O1170" s="2"/>
      <c r="P1170" s="2"/>
      <c r="Q1170" s="2"/>
      <c r="R1170" s="2"/>
      <c r="S1170" s="2"/>
      <c r="T1170" s="2"/>
      <c r="U1170" s="2"/>
      <c r="V1170" s="2"/>
      <c r="W1170" s="2"/>
    </row>
    <row r="1171" spans="1:23" ht="24.95" customHeight="1" x14ac:dyDescent="0.2">
      <c r="A1171" s="106"/>
      <c r="B1171" s="106"/>
      <c r="C1171" s="106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41"/>
      <c r="O1171" s="2"/>
      <c r="P1171" s="2"/>
      <c r="Q1171" s="2"/>
      <c r="R1171" s="2"/>
      <c r="S1171" s="2"/>
      <c r="T1171" s="2"/>
      <c r="U1171" s="2"/>
      <c r="V1171" s="2"/>
      <c r="W1171" s="2"/>
    </row>
    <row r="1172" spans="1:23" ht="24.95" customHeight="1" x14ac:dyDescent="0.2">
      <c r="A1172" s="106"/>
      <c r="B1172" s="106"/>
      <c r="C1172" s="106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41"/>
      <c r="O1172" s="2"/>
      <c r="P1172" s="2"/>
      <c r="Q1172" s="2"/>
      <c r="R1172" s="2"/>
      <c r="S1172" s="2"/>
      <c r="T1172" s="2"/>
      <c r="U1172" s="2"/>
      <c r="V1172" s="2"/>
      <c r="W1172" s="2"/>
    </row>
    <row r="1173" spans="1:23" ht="24.95" customHeight="1" x14ac:dyDescent="0.2">
      <c r="A1173" s="106"/>
      <c r="B1173" s="106"/>
      <c r="C1173" s="106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41"/>
      <c r="O1173" s="2"/>
      <c r="P1173" s="2"/>
      <c r="Q1173" s="2"/>
      <c r="R1173" s="2"/>
      <c r="S1173" s="2"/>
      <c r="T1173" s="2"/>
      <c r="U1173" s="2"/>
      <c r="V1173" s="2"/>
      <c r="W1173" s="2"/>
    </row>
    <row r="1174" spans="1:23" ht="24.95" customHeight="1" x14ac:dyDescent="0.2">
      <c r="A1174" s="106"/>
      <c r="B1174" s="106"/>
      <c r="C1174" s="106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41"/>
      <c r="O1174" s="2"/>
      <c r="P1174" s="2"/>
      <c r="Q1174" s="2"/>
      <c r="R1174" s="2"/>
      <c r="S1174" s="2"/>
      <c r="T1174" s="2"/>
      <c r="U1174" s="2"/>
      <c r="V1174" s="2"/>
      <c r="W1174" s="2"/>
    </row>
    <row r="1175" spans="1:23" ht="24.95" customHeight="1" x14ac:dyDescent="0.2">
      <c r="A1175" s="106"/>
      <c r="B1175" s="106"/>
      <c r="C1175" s="106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41"/>
      <c r="O1175" s="2"/>
      <c r="P1175" s="2"/>
      <c r="Q1175" s="2"/>
      <c r="R1175" s="2"/>
      <c r="S1175" s="2"/>
      <c r="T1175" s="2"/>
      <c r="U1175" s="2"/>
      <c r="V1175" s="2"/>
      <c r="W1175" s="2"/>
    </row>
    <row r="1176" spans="1:23" ht="24.95" customHeight="1" x14ac:dyDescent="0.2">
      <c r="A1176" s="106"/>
      <c r="B1176" s="106"/>
      <c r="C1176" s="106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41"/>
      <c r="O1176" s="2"/>
      <c r="P1176" s="2"/>
      <c r="Q1176" s="2"/>
      <c r="R1176" s="2"/>
      <c r="S1176" s="2"/>
      <c r="T1176" s="2"/>
      <c r="U1176" s="2"/>
      <c r="V1176" s="2"/>
      <c r="W1176" s="2"/>
    </row>
    <row r="1177" spans="1:23" ht="24.95" customHeight="1" x14ac:dyDescent="0.2">
      <c r="A1177" s="106"/>
      <c r="B1177" s="106"/>
      <c r="C1177" s="106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41"/>
      <c r="O1177" s="2"/>
      <c r="P1177" s="2"/>
      <c r="Q1177" s="2"/>
      <c r="R1177" s="2"/>
      <c r="S1177" s="2"/>
      <c r="T1177" s="2"/>
      <c r="U1177" s="2"/>
      <c r="V1177" s="2"/>
      <c r="W1177" s="2"/>
    </row>
    <row r="1178" spans="1:23" ht="24.95" customHeight="1" x14ac:dyDescent="0.2">
      <c r="A1178" s="106"/>
      <c r="B1178" s="106"/>
      <c r="C1178" s="106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41"/>
      <c r="O1178" s="2"/>
      <c r="P1178" s="2"/>
      <c r="Q1178" s="2"/>
      <c r="R1178" s="2"/>
      <c r="S1178" s="2"/>
      <c r="T1178" s="2"/>
      <c r="U1178" s="2"/>
      <c r="V1178" s="2"/>
      <c r="W1178" s="2"/>
    </row>
    <row r="1179" spans="1:23" ht="24.95" customHeight="1" x14ac:dyDescent="0.2">
      <c r="A1179" s="106"/>
      <c r="B1179" s="106"/>
      <c r="C1179" s="106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41"/>
      <c r="O1179" s="2"/>
      <c r="P1179" s="2"/>
      <c r="Q1179" s="2"/>
      <c r="R1179" s="2"/>
      <c r="S1179" s="2"/>
      <c r="T1179" s="2"/>
      <c r="U1179" s="2"/>
      <c r="V1179" s="2"/>
      <c r="W1179" s="2"/>
    </row>
    <row r="1180" spans="1:23" ht="24.95" customHeight="1" x14ac:dyDescent="0.2">
      <c r="A1180" s="106"/>
      <c r="B1180" s="106"/>
      <c r="C1180" s="106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41"/>
      <c r="O1180" s="2"/>
      <c r="P1180" s="2"/>
      <c r="Q1180" s="2"/>
      <c r="R1180" s="2"/>
      <c r="S1180" s="2"/>
      <c r="T1180" s="2"/>
      <c r="U1180" s="2"/>
      <c r="V1180" s="2"/>
      <c r="W1180" s="2"/>
    </row>
    <row r="1181" spans="1:23" ht="24.95" customHeight="1" x14ac:dyDescent="0.2">
      <c r="A1181" s="106"/>
      <c r="B1181" s="106"/>
      <c r="C1181" s="106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41"/>
      <c r="O1181" s="2"/>
      <c r="P1181" s="2"/>
      <c r="Q1181" s="2"/>
      <c r="R1181" s="2"/>
      <c r="S1181" s="2"/>
      <c r="T1181" s="2"/>
      <c r="U1181" s="2"/>
      <c r="V1181" s="2"/>
      <c r="W1181" s="2"/>
    </row>
  </sheetData>
  <sheetProtection sheet="1" objects="1" scenarios="1"/>
  <mergeCells count="245">
    <mergeCell ref="A170:A172"/>
    <mergeCell ref="B170:B172"/>
    <mergeCell ref="C170:C172"/>
    <mergeCell ref="D170:D172"/>
    <mergeCell ref="A178:P178"/>
    <mergeCell ref="A180:P180"/>
    <mergeCell ref="A173:D175"/>
    <mergeCell ref="A176:P176"/>
    <mergeCell ref="A164:A166"/>
    <mergeCell ref="B164:B166"/>
    <mergeCell ref="C164:C166"/>
    <mergeCell ref="D164:D166"/>
    <mergeCell ref="A167:A169"/>
    <mergeCell ref="B167:B169"/>
    <mergeCell ref="C167:C169"/>
    <mergeCell ref="D167:D169"/>
    <mergeCell ref="A158:A160"/>
    <mergeCell ref="B158:B160"/>
    <mergeCell ref="C158:C160"/>
    <mergeCell ref="D158:D160"/>
    <mergeCell ref="A161:A163"/>
    <mergeCell ref="B161:B163"/>
    <mergeCell ref="C161:C163"/>
    <mergeCell ref="D161:D163"/>
    <mergeCell ref="A152:A154"/>
    <mergeCell ref="B152:B154"/>
    <mergeCell ref="C152:C154"/>
    <mergeCell ref="D152:D154"/>
    <mergeCell ref="A155:A157"/>
    <mergeCell ref="B155:B157"/>
    <mergeCell ref="C155:C157"/>
    <mergeCell ref="D155:D157"/>
    <mergeCell ref="A146:A148"/>
    <mergeCell ref="B146:B148"/>
    <mergeCell ref="C146:C148"/>
    <mergeCell ref="D146:D148"/>
    <mergeCell ref="A149:A151"/>
    <mergeCell ref="B149:B151"/>
    <mergeCell ref="C149:C151"/>
    <mergeCell ref="D149:D151"/>
    <mergeCell ref="A140:A142"/>
    <mergeCell ref="B140:B142"/>
    <mergeCell ref="C140:C142"/>
    <mergeCell ref="D140:D142"/>
    <mergeCell ref="A143:A145"/>
    <mergeCell ref="B143:B145"/>
    <mergeCell ref="C143:C145"/>
    <mergeCell ref="D143:D145"/>
    <mergeCell ref="A134:A136"/>
    <mergeCell ref="B134:B136"/>
    <mergeCell ref="C134:C136"/>
    <mergeCell ref="D134:D136"/>
    <mergeCell ref="A137:A139"/>
    <mergeCell ref="B137:B139"/>
    <mergeCell ref="C137:C139"/>
    <mergeCell ref="D137:D139"/>
    <mergeCell ref="A128:A130"/>
    <mergeCell ref="B128:B130"/>
    <mergeCell ref="C128:C130"/>
    <mergeCell ref="D128:D130"/>
    <mergeCell ref="A131:A133"/>
    <mergeCell ref="B131:B133"/>
    <mergeCell ref="C131:C133"/>
    <mergeCell ref="D131:D133"/>
    <mergeCell ref="A122:A124"/>
    <mergeCell ref="B122:B124"/>
    <mergeCell ref="C122:C124"/>
    <mergeCell ref="D122:D124"/>
    <mergeCell ref="A125:A127"/>
    <mergeCell ref="B125:B127"/>
    <mergeCell ref="C125:C127"/>
    <mergeCell ref="D125:D127"/>
    <mergeCell ref="A116:A118"/>
    <mergeCell ref="B116:B118"/>
    <mergeCell ref="C116:C118"/>
    <mergeCell ref="D116:D118"/>
    <mergeCell ref="A119:A121"/>
    <mergeCell ref="B119:B121"/>
    <mergeCell ref="C119:C121"/>
    <mergeCell ref="D119:D121"/>
    <mergeCell ref="A110:A112"/>
    <mergeCell ref="B110:B112"/>
    <mergeCell ref="C110:C112"/>
    <mergeCell ref="D110:D112"/>
    <mergeCell ref="A113:A115"/>
    <mergeCell ref="B113:B115"/>
    <mergeCell ref="C113:C115"/>
    <mergeCell ref="D113:D115"/>
    <mergeCell ref="A104:A106"/>
    <mergeCell ref="B104:B106"/>
    <mergeCell ref="C104:C106"/>
    <mergeCell ref="D104:D106"/>
    <mergeCell ref="A107:A109"/>
    <mergeCell ref="B107:B109"/>
    <mergeCell ref="C107:C109"/>
    <mergeCell ref="D107:D109"/>
    <mergeCell ref="A98:A100"/>
    <mergeCell ref="B98:B100"/>
    <mergeCell ref="C98:C100"/>
    <mergeCell ref="D98:D100"/>
    <mergeCell ref="A101:A103"/>
    <mergeCell ref="B101:B103"/>
    <mergeCell ref="C101:C103"/>
    <mergeCell ref="D101:D103"/>
    <mergeCell ref="A92:A94"/>
    <mergeCell ref="B92:B94"/>
    <mergeCell ref="C92:C94"/>
    <mergeCell ref="D92:D94"/>
    <mergeCell ref="A95:A97"/>
    <mergeCell ref="B95:B97"/>
    <mergeCell ref="C95:C97"/>
    <mergeCell ref="D95:D97"/>
    <mergeCell ref="A86:A88"/>
    <mergeCell ref="B86:B88"/>
    <mergeCell ref="C86:C88"/>
    <mergeCell ref="D86:D88"/>
    <mergeCell ref="A89:A91"/>
    <mergeCell ref="B89:B91"/>
    <mergeCell ref="C89:C91"/>
    <mergeCell ref="D89:D91"/>
    <mergeCell ref="A80:A82"/>
    <mergeCell ref="B80:B82"/>
    <mergeCell ref="C80:C82"/>
    <mergeCell ref="D80:D82"/>
    <mergeCell ref="A83:A85"/>
    <mergeCell ref="B83:B85"/>
    <mergeCell ref="C83:C85"/>
    <mergeCell ref="D83:D85"/>
    <mergeCell ref="A74:A76"/>
    <mergeCell ref="B74:B76"/>
    <mergeCell ref="C74:C76"/>
    <mergeCell ref="D74:D76"/>
    <mergeCell ref="A77:A79"/>
    <mergeCell ref="B77:B79"/>
    <mergeCell ref="C77:C79"/>
    <mergeCell ref="D77:D79"/>
    <mergeCell ref="A68:A70"/>
    <mergeCell ref="B68:B70"/>
    <mergeCell ref="C68:C70"/>
    <mergeCell ref="D68:D70"/>
    <mergeCell ref="A71:A73"/>
    <mergeCell ref="B71:B73"/>
    <mergeCell ref="C71:C73"/>
    <mergeCell ref="D71:D73"/>
    <mergeCell ref="A62:A64"/>
    <mergeCell ref="B62:B64"/>
    <mergeCell ref="C62:C64"/>
    <mergeCell ref="D62:D64"/>
    <mergeCell ref="A65:A67"/>
    <mergeCell ref="B65:B67"/>
    <mergeCell ref="C65:C67"/>
    <mergeCell ref="D65:D67"/>
    <mergeCell ref="A56:A58"/>
    <mergeCell ref="B56:B58"/>
    <mergeCell ref="C56:C58"/>
    <mergeCell ref="D56:D58"/>
    <mergeCell ref="A59:A61"/>
    <mergeCell ref="B59:B61"/>
    <mergeCell ref="C59:C61"/>
    <mergeCell ref="D59:D61"/>
    <mergeCell ref="A50:A52"/>
    <mergeCell ref="B50:B52"/>
    <mergeCell ref="C50:C52"/>
    <mergeCell ref="D50:D52"/>
    <mergeCell ref="A53:A55"/>
    <mergeCell ref="B53:B55"/>
    <mergeCell ref="C53:C55"/>
    <mergeCell ref="D53:D55"/>
    <mergeCell ref="A44:A46"/>
    <mergeCell ref="B44:B46"/>
    <mergeCell ref="C44:C46"/>
    <mergeCell ref="D44:D46"/>
    <mergeCell ref="A47:A49"/>
    <mergeCell ref="B47:B49"/>
    <mergeCell ref="C47:C49"/>
    <mergeCell ref="D47:D49"/>
    <mergeCell ref="A38:A40"/>
    <mergeCell ref="B38:B40"/>
    <mergeCell ref="C38:C40"/>
    <mergeCell ref="D38:D40"/>
    <mergeCell ref="A41:A43"/>
    <mergeCell ref="B41:B43"/>
    <mergeCell ref="C41:C43"/>
    <mergeCell ref="D41:D43"/>
    <mergeCell ref="A32:A34"/>
    <mergeCell ref="B32:B34"/>
    <mergeCell ref="C32:C34"/>
    <mergeCell ref="D32:D34"/>
    <mergeCell ref="A35:A37"/>
    <mergeCell ref="B35:B37"/>
    <mergeCell ref="C35:C37"/>
    <mergeCell ref="D35:D37"/>
    <mergeCell ref="A26:A28"/>
    <mergeCell ref="B26:B28"/>
    <mergeCell ref="C26:C28"/>
    <mergeCell ref="D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A11:A13"/>
    <mergeCell ref="B11:B13"/>
    <mergeCell ref="C11:C13"/>
    <mergeCell ref="D11:D13"/>
    <mergeCell ref="F9:F10"/>
    <mergeCell ref="G9:G10"/>
    <mergeCell ref="H9:H10"/>
    <mergeCell ref="I9:I10"/>
    <mergeCell ref="K9:K10"/>
    <mergeCell ref="A1:P1"/>
    <mergeCell ref="A2:P2"/>
    <mergeCell ref="A3:P3"/>
    <mergeCell ref="A4:P4"/>
    <mergeCell ref="A5:P5"/>
    <mergeCell ref="A6:P6"/>
    <mergeCell ref="A7:P7"/>
    <mergeCell ref="A8:A10"/>
    <mergeCell ref="B8:B10"/>
    <mergeCell ref="C8:C10"/>
    <mergeCell ref="D8:D10"/>
    <mergeCell ref="E8:E10"/>
    <mergeCell ref="F8:I8"/>
    <mergeCell ref="J8:J10"/>
    <mergeCell ref="K8:O8"/>
    <mergeCell ref="P8:P10"/>
    <mergeCell ref="M9:M10"/>
    <mergeCell ref="N9:N10"/>
    <mergeCell ref="O9:O10"/>
    <mergeCell ref="L9:L10"/>
  </mergeCells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8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A15" sqref="A15:J15"/>
    </sheetView>
  </sheetViews>
  <sheetFormatPr defaultRowHeight="24.95" customHeight="1" x14ac:dyDescent="0.2"/>
  <cols>
    <col min="1" max="1" width="3.7109375" style="193" bestFit="1" customWidth="1"/>
    <col min="2" max="2" width="30.7109375" style="194" customWidth="1"/>
    <col min="3" max="10" width="8.7109375" style="195" customWidth="1"/>
    <col min="11" max="11" width="4.140625" style="195" customWidth="1"/>
    <col min="12" max="15" width="10.7109375" style="195" customWidth="1"/>
    <col min="16" max="16" width="10.7109375" style="194" customWidth="1"/>
    <col min="17" max="19" width="10.7109375" style="195" customWidth="1"/>
    <col min="20" max="21" width="10.7109375" style="167" customWidth="1"/>
    <col min="22" max="24" width="25.7109375" style="167" customWidth="1"/>
    <col min="25" max="16384" width="9.140625" style="167"/>
  </cols>
  <sheetData>
    <row r="1" spans="1:21" ht="20.100000000000001" customHeight="1" x14ac:dyDescent="0.2">
      <c r="A1" s="437" t="s">
        <v>104</v>
      </c>
      <c r="B1" s="438"/>
      <c r="C1" s="438"/>
      <c r="D1" s="438"/>
      <c r="E1" s="438"/>
      <c r="F1" s="438"/>
      <c r="G1" s="438"/>
      <c r="H1" s="438"/>
      <c r="I1" s="438"/>
      <c r="J1" s="439"/>
      <c r="K1" s="143"/>
      <c r="L1" s="265"/>
      <c r="M1" s="265"/>
      <c r="N1" s="265"/>
      <c r="O1" s="121"/>
      <c r="P1" s="121"/>
      <c r="Q1" s="121"/>
      <c r="R1" s="121"/>
      <c r="S1" s="121"/>
      <c r="T1" s="121"/>
      <c r="U1" s="121"/>
    </row>
    <row r="2" spans="1:21" ht="20.100000000000001" customHeight="1" x14ac:dyDescent="0.2">
      <c r="A2" s="440" t="s">
        <v>157</v>
      </c>
      <c r="B2" s="441"/>
      <c r="C2" s="441"/>
      <c r="D2" s="441"/>
      <c r="E2" s="441"/>
      <c r="F2" s="441"/>
      <c r="G2" s="441"/>
      <c r="H2" s="441"/>
      <c r="I2" s="441"/>
      <c r="J2" s="442"/>
      <c r="K2" s="144"/>
      <c r="L2" s="265"/>
      <c r="M2" s="265"/>
      <c r="N2" s="265"/>
      <c r="O2" s="121"/>
      <c r="P2" s="121"/>
      <c r="Q2" s="121"/>
      <c r="R2" s="121"/>
      <c r="S2" s="121"/>
      <c r="T2" s="121"/>
      <c r="U2" s="121"/>
    </row>
    <row r="3" spans="1:21" ht="20.100000000000001" customHeight="1" x14ac:dyDescent="0.25">
      <c r="A3" s="443" t="s">
        <v>158</v>
      </c>
      <c r="B3" s="444"/>
      <c r="C3" s="444"/>
      <c r="D3" s="444"/>
      <c r="E3" s="444"/>
      <c r="F3" s="444"/>
      <c r="G3" s="444"/>
      <c r="H3" s="444"/>
      <c r="I3" s="444"/>
      <c r="J3" s="445"/>
      <c r="K3" s="168"/>
      <c r="L3" s="169"/>
      <c r="M3" s="170"/>
      <c r="N3" s="170"/>
      <c r="O3" s="123"/>
      <c r="P3" s="123"/>
      <c r="Q3" s="123"/>
      <c r="R3" s="123"/>
      <c r="S3" s="123"/>
      <c r="T3" s="123"/>
      <c r="U3" s="123"/>
    </row>
    <row r="4" spans="1:21" ht="9.9499999999999993" customHeight="1" x14ac:dyDescent="0.2">
      <c r="A4" s="446"/>
      <c r="B4" s="447"/>
      <c r="C4" s="447"/>
      <c r="D4" s="447"/>
      <c r="E4" s="447"/>
      <c r="F4" s="447"/>
      <c r="G4" s="447"/>
      <c r="H4" s="447"/>
      <c r="I4" s="447"/>
      <c r="J4" s="448"/>
      <c r="K4" s="146"/>
      <c r="L4" s="265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20.100000000000001" customHeight="1" x14ac:dyDescent="0.2">
      <c r="A5" s="449" t="s">
        <v>159</v>
      </c>
      <c r="B5" s="447"/>
      <c r="C5" s="447"/>
      <c r="D5" s="447"/>
      <c r="E5" s="447"/>
      <c r="F5" s="447"/>
      <c r="G5" s="447"/>
      <c r="H5" s="447"/>
      <c r="I5" s="447"/>
      <c r="J5" s="448"/>
      <c r="K5" s="147"/>
      <c r="L5" s="265"/>
      <c r="M5" s="265"/>
      <c r="N5" s="265"/>
      <c r="O5" s="121"/>
      <c r="P5" s="121"/>
      <c r="Q5" s="121"/>
      <c r="R5" s="121"/>
      <c r="S5" s="121"/>
      <c r="T5" s="121"/>
      <c r="U5" s="121"/>
    </row>
    <row r="6" spans="1:21" ht="20.100000000000001" customHeight="1" x14ac:dyDescent="0.2">
      <c r="A6" s="434" t="s">
        <v>143</v>
      </c>
      <c r="B6" s="435"/>
      <c r="C6" s="435"/>
      <c r="D6" s="435"/>
      <c r="E6" s="435"/>
      <c r="F6" s="435"/>
      <c r="G6" s="435"/>
      <c r="H6" s="435"/>
      <c r="I6" s="435"/>
      <c r="J6" s="436"/>
      <c r="K6" s="148"/>
      <c r="L6" s="266"/>
      <c r="M6" s="266"/>
      <c r="N6" s="266"/>
      <c r="O6" s="121"/>
      <c r="P6" s="121"/>
      <c r="Q6" s="121"/>
      <c r="R6" s="121"/>
      <c r="S6" s="121"/>
      <c r="T6" s="121"/>
      <c r="U6" s="121"/>
    </row>
    <row r="7" spans="1:21" ht="9.9499999999999993" customHeight="1" x14ac:dyDescent="0.2">
      <c r="A7" s="459"/>
      <c r="B7" s="447"/>
      <c r="C7" s="447"/>
      <c r="D7" s="447"/>
      <c r="E7" s="447"/>
      <c r="F7" s="447"/>
      <c r="G7" s="447"/>
      <c r="H7" s="447"/>
      <c r="I7" s="447"/>
      <c r="J7" s="448"/>
      <c r="K7" s="261"/>
      <c r="L7" s="265"/>
      <c r="M7" s="265"/>
      <c r="N7" s="265"/>
      <c r="O7" s="265"/>
      <c r="P7" s="265"/>
      <c r="Q7" s="265"/>
      <c r="R7" s="265"/>
      <c r="S7" s="265"/>
      <c r="T7" s="265"/>
      <c r="U7" s="265"/>
    </row>
    <row r="8" spans="1:21" s="180" customFormat="1" ht="15" customHeight="1" x14ac:dyDescent="0.2">
      <c r="A8" s="460" t="s">
        <v>134</v>
      </c>
      <c r="B8" s="462" t="s">
        <v>32</v>
      </c>
      <c r="C8" s="464" t="s">
        <v>96</v>
      </c>
      <c r="D8" s="464"/>
      <c r="E8" s="464"/>
      <c r="F8" s="464" t="s">
        <v>21</v>
      </c>
      <c r="G8" s="464"/>
      <c r="H8" s="464"/>
      <c r="I8" s="464"/>
      <c r="J8" s="465"/>
      <c r="K8" s="196"/>
      <c r="L8" s="129"/>
      <c r="M8" s="131"/>
      <c r="N8" s="131"/>
      <c r="O8" s="131"/>
      <c r="P8" s="131"/>
      <c r="Q8" s="131"/>
      <c r="R8" s="131"/>
      <c r="S8" s="131"/>
      <c r="T8" s="131"/>
      <c r="U8" s="131"/>
    </row>
    <row r="9" spans="1:21" s="180" customFormat="1" ht="15" customHeight="1" x14ac:dyDescent="0.2">
      <c r="A9" s="461"/>
      <c r="B9" s="463"/>
      <c r="C9" s="269" t="s">
        <v>97</v>
      </c>
      <c r="D9" s="269" t="s">
        <v>98</v>
      </c>
      <c r="E9" s="269" t="s">
        <v>99</v>
      </c>
      <c r="F9" s="269" t="s">
        <v>97</v>
      </c>
      <c r="G9" s="269" t="s">
        <v>28</v>
      </c>
      <c r="H9" s="269" t="s">
        <v>98</v>
      </c>
      <c r="I9" s="269" t="s">
        <v>28</v>
      </c>
      <c r="J9" s="270" t="s">
        <v>99</v>
      </c>
      <c r="K9" s="196"/>
      <c r="L9" s="129"/>
      <c r="M9" s="131"/>
      <c r="N9" s="131"/>
      <c r="O9" s="131"/>
      <c r="P9" s="131"/>
      <c r="Q9" s="131"/>
      <c r="R9" s="131"/>
      <c r="S9" s="131"/>
      <c r="T9" s="131"/>
      <c r="U9" s="131"/>
    </row>
    <row r="10" spans="1:21" s="180" customFormat="1" ht="15" customHeight="1" x14ac:dyDescent="0.2">
      <c r="A10" s="466" t="s">
        <v>60</v>
      </c>
      <c r="B10" s="467"/>
      <c r="C10" s="92" t="str">
        <f>IFERROR(SUM(#REF!),"NIL")</f>
        <v>NIL</v>
      </c>
      <c r="D10" s="92" t="str">
        <f>IFERROR(SUM(#REF!),"")</f>
        <v/>
      </c>
      <c r="E10" s="92" t="str">
        <f>IFERROR(SUM(#REF!),"")</f>
        <v/>
      </c>
      <c r="F10" s="92" t="str">
        <f>IFERROR(SUM(#REF!),"")</f>
        <v/>
      </c>
      <c r="G10" s="275" t="str">
        <f>IFERROR(IF(C10&gt;0,ROUND((F10/C10)*100,2),0),"")</f>
        <v/>
      </c>
      <c r="H10" s="92" t="str">
        <f>IFERROR(SUM(#REF!),"")</f>
        <v/>
      </c>
      <c r="I10" s="275" t="str">
        <f>IFERROR(IF(D10&gt;0,ROUND((H10/D10)*100,2),0),"")</f>
        <v/>
      </c>
      <c r="J10" s="276" t="str">
        <f>IFERROR(SUM(#REF!),"")</f>
        <v/>
      </c>
      <c r="K10" s="197"/>
      <c r="L10" s="198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21" ht="20.100000000000001" customHeight="1" x14ac:dyDescent="0.2">
      <c r="A11" s="450" t="s">
        <v>160</v>
      </c>
      <c r="B11" s="451"/>
      <c r="C11" s="451"/>
      <c r="D11" s="451"/>
      <c r="E11" s="451"/>
      <c r="F11" s="451"/>
      <c r="G11" s="451"/>
      <c r="H11" s="451"/>
      <c r="I11" s="451"/>
      <c r="J11" s="452"/>
      <c r="K11" s="178"/>
      <c r="L11" s="134"/>
      <c r="M11" s="134"/>
      <c r="N11" s="134"/>
      <c r="O11" s="134"/>
      <c r="P11" s="134"/>
      <c r="Q11" s="134"/>
      <c r="R11" s="134"/>
      <c r="S11" s="134"/>
      <c r="T11" s="134"/>
      <c r="U11" s="131"/>
    </row>
    <row r="12" spans="1:21" s="180" customFormat="1" ht="20.100000000000001" customHeight="1" x14ac:dyDescent="0.2">
      <c r="A12" s="262"/>
      <c r="B12" s="182" t="s">
        <v>554</v>
      </c>
      <c r="C12" s="263"/>
      <c r="D12" s="263"/>
      <c r="E12" s="263"/>
      <c r="F12" s="263"/>
      <c r="G12" s="263"/>
      <c r="H12" s="263"/>
      <c r="I12" s="263"/>
      <c r="J12" s="264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</row>
    <row r="13" spans="1:21" s="180" customFormat="1" ht="20.100000000000001" customHeight="1" x14ac:dyDescent="0.2">
      <c r="A13" s="453">
        <v>43251</v>
      </c>
      <c r="B13" s="454"/>
      <c r="C13" s="454"/>
      <c r="D13" s="454"/>
      <c r="E13" s="454"/>
      <c r="F13" s="454"/>
      <c r="G13" s="454"/>
      <c r="H13" s="454"/>
      <c r="I13" s="454"/>
      <c r="J13" s="455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</row>
    <row r="14" spans="1:21" s="180" customFormat="1" ht="20.100000000000001" customHeight="1" x14ac:dyDescent="0.2">
      <c r="A14" s="262"/>
      <c r="B14" s="181" t="s">
        <v>555</v>
      </c>
      <c r="C14" s="263"/>
      <c r="D14" s="263"/>
      <c r="E14" s="263"/>
      <c r="F14" s="263"/>
      <c r="G14" s="263"/>
      <c r="H14" s="263"/>
      <c r="I14" s="263"/>
      <c r="J14" s="268"/>
      <c r="K14" s="184"/>
      <c r="L14" s="184"/>
      <c r="M14" s="184"/>
      <c r="N14" s="184"/>
      <c r="O14" s="179"/>
      <c r="P14" s="179"/>
      <c r="Q14" s="179"/>
      <c r="R14" s="179"/>
      <c r="S14" s="179"/>
      <c r="T14" s="179"/>
      <c r="U14" s="179"/>
    </row>
    <row r="15" spans="1:21" s="180" customFormat="1" ht="20.100000000000001" customHeight="1" thickBot="1" x14ac:dyDescent="0.25">
      <c r="A15" s="456"/>
      <c r="B15" s="457"/>
      <c r="C15" s="457"/>
      <c r="D15" s="457"/>
      <c r="E15" s="457"/>
      <c r="F15" s="457"/>
      <c r="G15" s="457"/>
      <c r="H15" s="457"/>
      <c r="I15" s="457"/>
      <c r="J15" s="458"/>
      <c r="K15" s="184"/>
      <c r="L15" s="184"/>
      <c r="M15" s="184"/>
      <c r="N15" s="184"/>
      <c r="O15" s="179"/>
      <c r="P15" s="179"/>
      <c r="Q15" s="179"/>
      <c r="R15" s="179"/>
      <c r="S15" s="179"/>
      <c r="T15" s="179"/>
      <c r="U15" s="179"/>
    </row>
    <row r="16" spans="1:21" ht="24.95" customHeight="1" x14ac:dyDescent="0.2">
      <c r="A16" s="134"/>
      <c r="B16" s="134"/>
      <c r="C16" s="134"/>
      <c r="D16" s="134"/>
      <c r="E16" s="134"/>
      <c r="F16" s="134"/>
      <c r="G16" s="134"/>
      <c r="H16" s="134"/>
      <c r="I16" s="134"/>
      <c r="J16" s="172"/>
      <c r="K16" s="185"/>
      <c r="L16" s="185"/>
      <c r="M16" s="185"/>
      <c r="N16" s="185"/>
      <c r="O16" s="134"/>
      <c r="P16" s="134"/>
      <c r="Q16" s="134"/>
      <c r="R16" s="134"/>
      <c r="S16" s="134"/>
      <c r="T16" s="134"/>
      <c r="U16" s="131"/>
    </row>
    <row r="17" spans="1:21" ht="24.95" customHeight="1" x14ac:dyDescent="0.2">
      <c r="A17" s="134"/>
      <c r="B17" s="134"/>
      <c r="C17" s="131"/>
      <c r="D17" s="131"/>
      <c r="E17" s="131"/>
      <c r="F17" s="131"/>
      <c r="G17" s="131"/>
      <c r="H17" s="131"/>
      <c r="I17" s="131"/>
      <c r="J17" s="134"/>
      <c r="K17" s="134"/>
      <c r="L17" s="134"/>
      <c r="M17" s="131"/>
      <c r="N17" s="134"/>
      <c r="O17" s="134"/>
      <c r="P17" s="134"/>
      <c r="Q17" s="134"/>
      <c r="R17" s="134"/>
      <c r="S17" s="134"/>
      <c r="T17" s="134"/>
      <c r="U17" s="131"/>
    </row>
    <row r="18" spans="1:21" ht="24.95" customHeight="1" x14ac:dyDescent="0.2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</row>
    <row r="19" spans="1:21" ht="24.95" customHeight="1" x14ac:dyDescent="0.2">
      <c r="A19" s="134"/>
      <c r="B19" s="134"/>
      <c r="C19" s="172"/>
      <c r="D19" s="172"/>
      <c r="E19" s="172"/>
      <c r="F19" s="172"/>
      <c r="G19" s="172"/>
      <c r="H19" s="172"/>
      <c r="I19" s="172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1:21" ht="24.95" customHeight="1" x14ac:dyDescent="0.2">
      <c r="A20" s="134"/>
      <c r="B20" s="134"/>
      <c r="C20" s="172"/>
      <c r="D20" s="172"/>
      <c r="E20" s="172"/>
      <c r="F20" s="172"/>
      <c r="G20" s="172"/>
      <c r="H20" s="172"/>
      <c r="I20" s="172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</row>
    <row r="21" spans="1:21" ht="24.95" customHeight="1" x14ac:dyDescent="0.2">
      <c r="A21" s="134"/>
      <c r="B21" s="134"/>
      <c r="C21" s="172"/>
      <c r="D21" s="172"/>
      <c r="E21" s="172"/>
      <c r="F21" s="172"/>
      <c r="G21" s="172"/>
      <c r="H21" s="172"/>
      <c r="I21" s="172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</row>
    <row r="22" spans="1:21" ht="24.95" customHeight="1" x14ac:dyDescent="0.2">
      <c r="A22" s="134"/>
      <c r="B22" s="186"/>
      <c r="C22" s="172"/>
      <c r="D22" s="172"/>
      <c r="E22" s="172"/>
      <c r="F22" s="172"/>
      <c r="G22" s="172"/>
      <c r="H22" s="172"/>
      <c r="I22" s="172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</row>
    <row r="23" spans="1:21" ht="24.95" customHeight="1" x14ac:dyDescent="0.2">
      <c r="A23" s="134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87"/>
      <c r="N23" s="187"/>
      <c r="O23" s="187"/>
      <c r="P23" s="188"/>
      <c r="Q23" s="187"/>
      <c r="R23" s="187"/>
      <c r="S23" s="187"/>
      <c r="T23" s="189"/>
      <c r="U23" s="189"/>
    </row>
    <row r="24" spans="1:21" ht="24.95" customHeight="1" x14ac:dyDescent="0.2">
      <c r="A24" s="134"/>
      <c r="B24" s="188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8"/>
      <c r="Q24" s="187"/>
      <c r="R24" s="187"/>
      <c r="S24" s="187"/>
      <c r="T24" s="189"/>
      <c r="U24" s="189"/>
    </row>
    <row r="25" spans="1:21" ht="24.95" customHeight="1" x14ac:dyDescent="0.2">
      <c r="A25" s="134"/>
      <c r="B25" s="188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8"/>
      <c r="Q25" s="187"/>
      <c r="R25" s="187"/>
      <c r="S25" s="187"/>
      <c r="T25" s="189"/>
      <c r="U25" s="189"/>
    </row>
    <row r="26" spans="1:21" ht="24.95" customHeight="1" x14ac:dyDescent="0.2">
      <c r="A26" s="134"/>
      <c r="B26" s="188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8"/>
      <c r="Q26" s="187"/>
      <c r="R26" s="187"/>
      <c r="S26" s="187"/>
      <c r="T26" s="189"/>
      <c r="U26" s="189"/>
    </row>
    <row r="27" spans="1:21" ht="24.95" customHeight="1" x14ac:dyDescent="0.2">
      <c r="A27" s="134"/>
      <c r="B27" s="188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8"/>
      <c r="Q27" s="187"/>
      <c r="R27" s="187"/>
      <c r="S27" s="187"/>
      <c r="T27" s="189"/>
      <c r="U27" s="189"/>
    </row>
    <row r="1009" spans="1:19" ht="24.95" customHeight="1" x14ac:dyDescent="0.2">
      <c r="A1009" s="190"/>
      <c r="B1009" s="191"/>
      <c r="C1009" s="191"/>
      <c r="D1009" s="191"/>
      <c r="E1009" s="191"/>
      <c r="F1009" s="191"/>
      <c r="G1009" s="191"/>
      <c r="H1009" s="191"/>
      <c r="I1009" s="191"/>
      <c r="J1009" s="191"/>
      <c r="K1009" s="191"/>
      <c r="L1009" s="191"/>
      <c r="M1009" s="191"/>
      <c r="N1009" s="191"/>
      <c r="O1009" s="191"/>
      <c r="P1009" s="191"/>
      <c r="Q1009" s="191"/>
      <c r="R1009" s="191"/>
      <c r="S1009" s="191"/>
    </row>
    <row r="1010" spans="1:19" ht="24.95" customHeight="1" x14ac:dyDescent="0.2">
      <c r="A1010" s="192"/>
      <c r="B1010" s="191"/>
      <c r="C1010" s="191"/>
      <c r="D1010" s="191"/>
      <c r="E1010" s="191"/>
      <c r="F1010" s="191"/>
      <c r="G1010" s="191"/>
      <c r="H1010" s="191"/>
      <c r="I1010" s="191"/>
      <c r="J1010" s="191"/>
      <c r="K1010" s="191"/>
      <c r="L1010" s="191"/>
      <c r="M1010" s="191"/>
      <c r="N1010" s="191"/>
      <c r="O1010" s="191"/>
      <c r="P1010" s="191"/>
      <c r="Q1010" s="191"/>
      <c r="R1010" s="191"/>
      <c r="S1010" s="191"/>
    </row>
    <row r="1011" spans="1:19" ht="24.95" customHeight="1" x14ac:dyDescent="0.2">
      <c r="A1011" s="192"/>
      <c r="B1011" s="191"/>
      <c r="C1011" s="191"/>
      <c r="D1011" s="191"/>
      <c r="E1011" s="191"/>
      <c r="F1011" s="191"/>
      <c r="G1011" s="191"/>
      <c r="H1011" s="191"/>
      <c r="I1011" s="191"/>
      <c r="J1011" s="191"/>
      <c r="K1011" s="191"/>
      <c r="L1011" s="191"/>
      <c r="M1011" s="191"/>
      <c r="N1011" s="191"/>
      <c r="O1011" s="191"/>
      <c r="P1011" s="191"/>
      <c r="Q1011" s="191"/>
      <c r="R1011" s="191"/>
      <c r="S1011" s="191"/>
    </row>
    <row r="1012" spans="1:19" ht="24.95" customHeight="1" x14ac:dyDescent="0.2">
      <c r="A1012" s="192"/>
      <c r="B1012" s="191"/>
      <c r="C1012" s="191"/>
      <c r="D1012" s="191"/>
      <c r="E1012" s="191"/>
      <c r="F1012" s="191"/>
      <c r="G1012" s="191"/>
      <c r="H1012" s="191"/>
      <c r="I1012" s="191"/>
      <c r="J1012" s="191"/>
      <c r="K1012" s="191"/>
      <c r="L1012" s="191"/>
      <c r="M1012" s="191"/>
      <c r="N1012" s="191"/>
      <c r="O1012" s="191"/>
      <c r="P1012" s="191"/>
      <c r="Q1012" s="191"/>
      <c r="R1012" s="191"/>
      <c r="S1012" s="191"/>
    </row>
    <row r="1013" spans="1:19" ht="24.95" customHeight="1" x14ac:dyDescent="0.2">
      <c r="A1013" s="192"/>
      <c r="B1013" s="191"/>
      <c r="C1013" s="191"/>
      <c r="D1013" s="191"/>
      <c r="E1013" s="191"/>
      <c r="F1013" s="191"/>
      <c r="G1013" s="191"/>
      <c r="H1013" s="191"/>
      <c r="I1013" s="191"/>
      <c r="J1013" s="191"/>
      <c r="K1013" s="191"/>
      <c r="L1013" s="191"/>
      <c r="M1013" s="191"/>
      <c r="N1013" s="191"/>
      <c r="O1013" s="191"/>
      <c r="P1013" s="191"/>
      <c r="Q1013" s="191"/>
      <c r="R1013" s="191"/>
      <c r="S1013" s="191"/>
    </row>
    <row r="1014" spans="1:19" ht="24.95" customHeight="1" x14ac:dyDescent="0.2">
      <c r="A1014" s="192"/>
      <c r="B1014" s="191"/>
      <c r="C1014" s="191"/>
      <c r="D1014" s="191"/>
      <c r="E1014" s="191"/>
      <c r="F1014" s="191"/>
      <c r="G1014" s="191"/>
      <c r="H1014" s="191"/>
      <c r="I1014" s="191"/>
      <c r="J1014" s="191"/>
      <c r="K1014" s="191"/>
      <c r="L1014" s="191"/>
      <c r="M1014" s="191"/>
      <c r="N1014" s="191"/>
      <c r="O1014" s="191"/>
      <c r="P1014" s="191"/>
      <c r="Q1014" s="191"/>
      <c r="R1014" s="191"/>
      <c r="S1014" s="191"/>
    </row>
    <row r="1015" spans="1:19" ht="24.95" customHeight="1" x14ac:dyDescent="0.2">
      <c r="A1015" s="192"/>
      <c r="B1015" s="191"/>
      <c r="C1015" s="191"/>
      <c r="D1015" s="191"/>
      <c r="E1015" s="191"/>
      <c r="F1015" s="191"/>
      <c r="G1015" s="191"/>
      <c r="H1015" s="191"/>
      <c r="I1015" s="191"/>
      <c r="J1015" s="191"/>
      <c r="K1015" s="191"/>
      <c r="L1015" s="191"/>
      <c r="M1015" s="191"/>
      <c r="N1015" s="191"/>
      <c r="O1015" s="191"/>
      <c r="P1015" s="191"/>
      <c r="Q1015" s="191"/>
      <c r="R1015" s="191"/>
      <c r="S1015" s="191"/>
    </row>
    <row r="1016" spans="1:19" ht="24.95" customHeight="1" x14ac:dyDescent="0.2">
      <c r="A1016" s="192"/>
      <c r="B1016" s="191"/>
      <c r="C1016" s="191"/>
      <c r="D1016" s="191"/>
      <c r="E1016" s="191"/>
      <c r="F1016" s="191"/>
      <c r="G1016" s="191"/>
      <c r="H1016" s="191"/>
      <c r="I1016" s="191"/>
      <c r="J1016" s="191"/>
      <c r="K1016" s="191"/>
      <c r="L1016" s="191"/>
      <c r="M1016" s="191"/>
      <c r="N1016" s="191"/>
      <c r="O1016" s="191"/>
      <c r="P1016" s="191"/>
      <c r="Q1016" s="191"/>
      <c r="R1016" s="191"/>
      <c r="S1016" s="191"/>
    </row>
    <row r="1017" spans="1:19" ht="24.95" customHeight="1" x14ac:dyDescent="0.2">
      <c r="A1017" s="192"/>
      <c r="B1017" s="191"/>
      <c r="C1017" s="191"/>
      <c r="D1017" s="191"/>
      <c r="E1017" s="191"/>
      <c r="F1017" s="191"/>
      <c r="G1017" s="191"/>
      <c r="H1017" s="191"/>
      <c r="I1017" s="191"/>
      <c r="J1017" s="191"/>
      <c r="K1017" s="191"/>
      <c r="L1017" s="191"/>
      <c r="M1017" s="191"/>
      <c r="N1017" s="191"/>
      <c r="O1017" s="191"/>
      <c r="P1017" s="191"/>
      <c r="Q1017" s="191"/>
      <c r="R1017" s="191"/>
      <c r="S1017" s="191"/>
    </row>
    <row r="1018" spans="1:19" ht="24.95" customHeight="1" x14ac:dyDescent="0.2">
      <c r="A1018" s="192"/>
      <c r="B1018" s="191"/>
      <c r="C1018" s="191"/>
      <c r="D1018" s="191"/>
      <c r="E1018" s="191"/>
      <c r="F1018" s="191"/>
      <c r="G1018" s="191"/>
      <c r="H1018" s="191"/>
      <c r="I1018" s="191"/>
      <c r="J1018" s="191"/>
      <c r="K1018" s="191"/>
      <c r="L1018" s="191"/>
      <c r="M1018" s="191"/>
      <c r="N1018" s="191"/>
      <c r="O1018" s="191"/>
      <c r="P1018" s="191"/>
      <c r="Q1018" s="191"/>
      <c r="R1018" s="191"/>
      <c r="S1018" s="191"/>
    </row>
    <row r="1019" spans="1:19" ht="24.95" customHeight="1" x14ac:dyDescent="0.2">
      <c r="A1019" s="192"/>
      <c r="B1019" s="191"/>
      <c r="C1019" s="191"/>
      <c r="D1019" s="191"/>
      <c r="E1019" s="191"/>
      <c r="F1019" s="191"/>
      <c r="G1019" s="191"/>
      <c r="H1019" s="191"/>
      <c r="I1019" s="191"/>
      <c r="J1019" s="191"/>
      <c r="K1019" s="191"/>
      <c r="L1019" s="191"/>
      <c r="M1019" s="191"/>
      <c r="N1019" s="191"/>
      <c r="O1019" s="191"/>
      <c r="P1019" s="191"/>
      <c r="Q1019" s="191"/>
      <c r="R1019" s="191"/>
      <c r="S1019" s="191"/>
    </row>
    <row r="1020" spans="1:19" ht="24.95" customHeight="1" x14ac:dyDescent="0.2">
      <c r="A1020" s="192"/>
      <c r="B1020" s="191"/>
      <c r="C1020" s="191"/>
      <c r="D1020" s="191"/>
      <c r="E1020" s="191"/>
      <c r="F1020" s="191"/>
      <c r="G1020" s="191"/>
      <c r="H1020" s="191"/>
      <c r="I1020" s="191"/>
      <c r="J1020" s="191"/>
      <c r="K1020" s="191"/>
      <c r="L1020" s="191"/>
      <c r="M1020" s="191"/>
      <c r="N1020" s="191"/>
      <c r="O1020" s="191"/>
      <c r="P1020" s="191"/>
      <c r="Q1020" s="191"/>
      <c r="R1020" s="191"/>
      <c r="S1020" s="191"/>
    </row>
    <row r="1021" spans="1:19" ht="24.95" customHeight="1" x14ac:dyDescent="0.2">
      <c r="A1021" s="192"/>
      <c r="B1021" s="191"/>
      <c r="C1021" s="191"/>
      <c r="D1021" s="191"/>
      <c r="E1021" s="191"/>
      <c r="F1021" s="191"/>
      <c r="G1021" s="191"/>
      <c r="H1021" s="191"/>
      <c r="I1021" s="191"/>
      <c r="J1021" s="191"/>
      <c r="K1021" s="191"/>
      <c r="L1021" s="191"/>
      <c r="M1021" s="191"/>
      <c r="N1021" s="191"/>
      <c r="O1021" s="191"/>
      <c r="P1021" s="191"/>
      <c r="Q1021" s="191"/>
      <c r="R1021" s="191"/>
      <c r="S1021" s="191"/>
    </row>
    <row r="1022" spans="1:19" ht="24.95" customHeight="1" x14ac:dyDescent="0.2">
      <c r="A1022" s="192"/>
      <c r="B1022" s="191"/>
      <c r="C1022" s="191"/>
      <c r="D1022" s="191"/>
      <c r="E1022" s="191"/>
      <c r="F1022" s="191"/>
      <c r="G1022" s="191"/>
      <c r="H1022" s="191"/>
      <c r="I1022" s="191"/>
      <c r="J1022" s="191"/>
      <c r="K1022" s="191"/>
      <c r="L1022" s="191"/>
      <c r="M1022" s="191"/>
      <c r="N1022" s="191"/>
      <c r="O1022" s="191"/>
      <c r="P1022" s="191"/>
      <c r="Q1022" s="191"/>
      <c r="R1022" s="191"/>
      <c r="S1022" s="191"/>
    </row>
    <row r="1023" spans="1:19" ht="24.95" customHeight="1" x14ac:dyDescent="0.2">
      <c r="A1023" s="192"/>
      <c r="B1023" s="191"/>
      <c r="C1023" s="191"/>
      <c r="D1023" s="191"/>
      <c r="E1023" s="191"/>
      <c r="F1023" s="191"/>
      <c r="G1023" s="191"/>
      <c r="H1023" s="191"/>
      <c r="I1023" s="191"/>
      <c r="J1023" s="191"/>
      <c r="K1023" s="191"/>
      <c r="L1023" s="191"/>
      <c r="M1023" s="191"/>
      <c r="N1023" s="191"/>
      <c r="O1023" s="191"/>
      <c r="P1023" s="191"/>
      <c r="Q1023" s="191"/>
      <c r="R1023" s="191"/>
      <c r="S1023" s="191"/>
    </row>
    <row r="1024" spans="1:19" ht="24.95" customHeight="1" x14ac:dyDescent="0.2">
      <c r="A1024" s="192"/>
      <c r="B1024" s="191"/>
      <c r="C1024" s="191"/>
      <c r="D1024" s="191"/>
      <c r="E1024" s="191"/>
      <c r="F1024" s="191"/>
      <c r="G1024" s="191"/>
      <c r="H1024" s="191"/>
      <c r="I1024" s="191"/>
      <c r="J1024" s="191"/>
      <c r="K1024" s="191"/>
      <c r="L1024" s="191"/>
      <c r="M1024" s="191"/>
      <c r="N1024" s="191"/>
      <c r="O1024" s="191"/>
      <c r="P1024" s="191"/>
      <c r="Q1024" s="191"/>
      <c r="R1024" s="191"/>
      <c r="S1024" s="191"/>
    </row>
    <row r="1025" spans="1:19" ht="24.95" customHeight="1" x14ac:dyDescent="0.2">
      <c r="A1025" s="192"/>
      <c r="B1025" s="191"/>
      <c r="C1025" s="191"/>
      <c r="D1025" s="191"/>
      <c r="E1025" s="191"/>
      <c r="F1025" s="191"/>
      <c r="G1025" s="191"/>
      <c r="H1025" s="191"/>
      <c r="I1025" s="191"/>
      <c r="J1025" s="191"/>
      <c r="K1025" s="191"/>
      <c r="L1025" s="191"/>
      <c r="M1025" s="191"/>
      <c r="N1025" s="191"/>
      <c r="O1025" s="191"/>
      <c r="P1025" s="191"/>
      <c r="Q1025" s="191"/>
      <c r="R1025" s="191"/>
      <c r="S1025" s="191"/>
    </row>
    <row r="1026" spans="1:19" ht="24.95" customHeight="1" x14ac:dyDescent="0.2">
      <c r="A1026" s="192"/>
      <c r="B1026" s="191"/>
      <c r="C1026" s="191"/>
      <c r="D1026" s="191"/>
      <c r="E1026" s="191"/>
      <c r="F1026" s="191"/>
      <c r="G1026" s="191"/>
      <c r="H1026" s="191"/>
      <c r="I1026" s="191"/>
      <c r="J1026" s="191"/>
      <c r="K1026" s="191"/>
      <c r="L1026" s="191"/>
      <c r="M1026" s="191"/>
      <c r="N1026" s="191"/>
      <c r="O1026" s="191"/>
      <c r="P1026" s="191"/>
      <c r="Q1026" s="191"/>
      <c r="R1026" s="191"/>
      <c r="S1026" s="191"/>
    </row>
    <row r="1027" spans="1:19" ht="24.95" customHeight="1" x14ac:dyDescent="0.2">
      <c r="A1027" s="192"/>
      <c r="B1027" s="191"/>
      <c r="C1027" s="191"/>
      <c r="D1027" s="191"/>
      <c r="E1027" s="191"/>
      <c r="F1027" s="191"/>
      <c r="G1027" s="191"/>
      <c r="H1027" s="191"/>
      <c r="I1027" s="191"/>
      <c r="J1027" s="191"/>
      <c r="K1027" s="191"/>
      <c r="L1027" s="191"/>
      <c r="M1027" s="191"/>
      <c r="N1027" s="191"/>
      <c r="O1027" s="191"/>
      <c r="P1027" s="191"/>
      <c r="Q1027" s="191"/>
      <c r="R1027" s="191"/>
      <c r="S1027" s="191"/>
    </row>
    <row r="1028" spans="1:19" ht="24.95" customHeight="1" x14ac:dyDescent="0.2">
      <c r="A1028" s="192"/>
      <c r="B1028" s="191"/>
      <c r="C1028" s="191"/>
      <c r="D1028" s="191"/>
      <c r="E1028" s="191"/>
      <c r="F1028" s="191"/>
      <c r="G1028" s="191"/>
      <c r="H1028" s="191"/>
      <c r="I1028" s="191"/>
      <c r="J1028" s="191"/>
      <c r="K1028" s="191"/>
      <c r="L1028" s="191"/>
      <c r="M1028" s="191"/>
      <c r="N1028" s="191"/>
      <c r="O1028" s="191"/>
      <c r="P1028" s="191"/>
      <c r="Q1028" s="191"/>
      <c r="R1028" s="191"/>
      <c r="S1028" s="191"/>
    </row>
  </sheetData>
  <sheetProtection sheet="1" objects="1" scenarios="1"/>
  <mergeCells count="15">
    <mergeCell ref="A11:J11"/>
    <mergeCell ref="A13:J13"/>
    <mergeCell ref="A15:J15"/>
    <mergeCell ref="A7:J7"/>
    <mergeCell ref="A8:A9"/>
    <mergeCell ref="B8:B9"/>
    <mergeCell ref="C8:E8"/>
    <mergeCell ref="F8:J8"/>
    <mergeCell ref="A10:B10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1"/>
  <sheetViews>
    <sheetView showGridLines="0" zoomScaleNormal="100" workbookViewId="0">
      <pane xSplit="6" ySplit="8" topLeftCell="G103" activePane="bottomRight" state="frozen"/>
      <selection activeCell="A8" sqref="A8:A9"/>
      <selection pane="topRight" activeCell="A8" sqref="A8:A9"/>
      <selection pane="bottomLeft" activeCell="A8" sqref="A8:A9"/>
      <selection pane="bottomRight" activeCell="A107" sqref="A107:F107"/>
    </sheetView>
  </sheetViews>
  <sheetFormatPr defaultRowHeight="12.75" x14ac:dyDescent="0.2"/>
  <cols>
    <col min="1" max="1" width="1.7109375" style="122" customWidth="1"/>
    <col min="2" max="2" width="7.7109375" style="122" customWidth="1"/>
    <col min="3" max="3" width="20.7109375" style="122" customWidth="1"/>
    <col min="4" max="4" width="35.7109375" style="122" customWidth="1"/>
    <col min="5" max="5" width="11.7109375" style="122" bestFit="1" customWidth="1"/>
    <col min="6" max="6" width="10.7109375" style="122" customWidth="1"/>
    <col min="7" max="7" width="9.140625" style="122"/>
    <col min="8" max="8" width="22.7109375" style="122" customWidth="1"/>
    <col min="9" max="16384" width="9.140625" style="122"/>
  </cols>
  <sheetData>
    <row r="1" spans="1:17" ht="20.100000000000001" customHeight="1" x14ac:dyDescent="0.2">
      <c r="A1" s="437" t="s">
        <v>105</v>
      </c>
      <c r="B1" s="508"/>
      <c r="C1" s="508"/>
      <c r="D1" s="508"/>
      <c r="E1" s="508"/>
      <c r="F1" s="509"/>
      <c r="G1" s="143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20.100000000000001" customHeight="1" x14ac:dyDescent="0.2">
      <c r="A2" s="440" t="s">
        <v>157</v>
      </c>
      <c r="B2" s="521"/>
      <c r="C2" s="521"/>
      <c r="D2" s="521"/>
      <c r="E2" s="521"/>
      <c r="F2" s="511"/>
      <c r="G2" s="144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20.100000000000001" customHeight="1" x14ac:dyDescent="0.2">
      <c r="A3" s="443" t="s">
        <v>158</v>
      </c>
      <c r="B3" s="522"/>
      <c r="C3" s="522"/>
      <c r="D3" s="522"/>
      <c r="E3" s="522"/>
      <c r="F3" s="513"/>
      <c r="G3" s="145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9.9499999999999993" customHeight="1" x14ac:dyDescent="0.2">
      <c r="A4" s="446"/>
      <c r="B4" s="517"/>
      <c r="C4" s="517"/>
      <c r="D4" s="517"/>
      <c r="E4" s="517"/>
      <c r="F4" s="518"/>
      <c r="G4" s="146"/>
      <c r="H4" s="127"/>
      <c r="I4" s="127"/>
      <c r="J4" s="127"/>
      <c r="K4" s="127"/>
      <c r="L4" s="127"/>
      <c r="M4" s="127"/>
      <c r="N4" s="127"/>
      <c r="O4" s="121"/>
      <c r="P4" s="121"/>
      <c r="Q4" s="121"/>
    </row>
    <row r="5" spans="1:17" ht="20.100000000000001" customHeight="1" x14ac:dyDescent="0.2">
      <c r="A5" s="449" t="s">
        <v>159</v>
      </c>
      <c r="B5" s="517"/>
      <c r="C5" s="517"/>
      <c r="D5" s="517"/>
      <c r="E5" s="517"/>
      <c r="F5" s="518"/>
      <c r="G5" s="147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ht="20.100000000000001" customHeight="1" x14ac:dyDescent="0.2">
      <c r="A6" s="434" t="s">
        <v>23</v>
      </c>
      <c r="B6" s="519"/>
      <c r="C6" s="519"/>
      <c r="D6" s="519"/>
      <c r="E6" s="519"/>
      <c r="F6" s="520"/>
      <c r="G6" s="148"/>
      <c r="H6" s="128"/>
      <c r="I6" s="128"/>
      <c r="J6" s="128"/>
      <c r="K6" s="128"/>
      <c r="L6" s="128"/>
      <c r="M6" s="128"/>
      <c r="N6" s="121"/>
      <c r="O6" s="121"/>
      <c r="P6" s="121"/>
      <c r="Q6" s="121"/>
    </row>
    <row r="7" spans="1:17" ht="9.9499999999999993" customHeight="1" x14ac:dyDescent="0.2">
      <c r="A7" s="523"/>
      <c r="B7" s="524"/>
      <c r="C7" s="524"/>
      <c r="D7" s="524"/>
      <c r="E7" s="524"/>
      <c r="F7" s="525"/>
      <c r="G7" s="146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s="130" customFormat="1" ht="15" customHeight="1" x14ac:dyDescent="0.2">
      <c r="A8" s="149"/>
      <c r="B8" s="150" t="s">
        <v>16</v>
      </c>
      <c r="C8" s="150" t="s">
        <v>0</v>
      </c>
      <c r="D8" s="150" t="s">
        <v>17</v>
      </c>
      <c r="E8" s="151" t="s">
        <v>18</v>
      </c>
      <c r="F8" s="152" t="s">
        <v>19</v>
      </c>
      <c r="G8" s="153"/>
      <c r="H8" s="154"/>
      <c r="I8" s="154"/>
      <c r="J8" s="154"/>
      <c r="K8" s="154"/>
      <c r="L8" s="154"/>
      <c r="M8" s="154"/>
      <c r="N8" s="154"/>
      <c r="O8" s="154"/>
      <c r="P8" s="154"/>
      <c r="Q8" s="154"/>
    </row>
    <row r="9" spans="1:17" s="130" customFormat="1" ht="15" customHeight="1" x14ac:dyDescent="0.2">
      <c r="A9" s="155"/>
      <c r="B9" s="156">
        <v>1</v>
      </c>
      <c r="C9" s="207" t="s">
        <v>179</v>
      </c>
      <c r="D9" s="157" t="s">
        <v>367</v>
      </c>
      <c r="E9" s="156">
        <v>479</v>
      </c>
      <c r="F9" s="158">
        <v>95.8</v>
      </c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</row>
    <row r="10" spans="1:17" s="130" customFormat="1" ht="15" customHeight="1" x14ac:dyDescent="0.2">
      <c r="A10" s="155"/>
      <c r="B10" s="156">
        <v>2</v>
      </c>
      <c r="C10" s="207" t="s">
        <v>196</v>
      </c>
      <c r="D10" s="157" t="s">
        <v>368</v>
      </c>
      <c r="E10" s="156">
        <v>478</v>
      </c>
      <c r="F10" s="158">
        <v>95.6</v>
      </c>
      <c r="G10" s="153"/>
      <c r="H10" s="154"/>
      <c r="I10" s="154"/>
      <c r="J10" s="154"/>
      <c r="K10" s="154"/>
      <c r="L10" s="154"/>
      <c r="M10" s="154"/>
      <c r="N10" s="154"/>
      <c r="O10" s="154"/>
      <c r="P10" s="154"/>
      <c r="Q10" s="154"/>
    </row>
    <row r="11" spans="1:17" s="130" customFormat="1" ht="15" customHeight="1" x14ac:dyDescent="0.2">
      <c r="A11" s="155"/>
      <c r="B11" s="156">
        <v>3</v>
      </c>
      <c r="C11" s="207" t="s">
        <v>179</v>
      </c>
      <c r="D11" s="157" t="s">
        <v>369</v>
      </c>
      <c r="E11" s="156">
        <v>477</v>
      </c>
      <c r="F11" s="158">
        <v>95.4</v>
      </c>
      <c r="G11" s="153"/>
      <c r="H11" s="154"/>
      <c r="I11" s="154"/>
      <c r="J11" s="154"/>
      <c r="K11" s="154"/>
      <c r="L11" s="154"/>
      <c r="M11" s="154"/>
      <c r="N11" s="154"/>
      <c r="O11" s="154"/>
      <c r="P11" s="154"/>
      <c r="Q11" s="154"/>
    </row>
    <row r="12" spans="1:17" s="130" customFormat="1" ht="15" customHeight="1" x14ac:dyDescent="0.2">
      <c r="A12" s="155"/>
      <c r="B12" s="156">
        <v>3</v>
      </c>
      <c r="C12" s="207" t="s">
        <v>178</v>
      </c>
      <c r="D12" s="157" t="s">
        <v>370</v>
      </c>
      <c r="E12" s="156">
        <v>477</v>
      </c>
      <c r="F12" s="158">
        <v>95.4</v>
      </c>
      <c r="G12" s="153"/>
      <c r="H12" s="154"/>
      <c r="I12" s="154"/>
      <c r="J12" s="154"/>
      <c r="K12" s="154"/>
      <c r="L12" s="154"/>
      <c r="M12" s="154"/>
      <c r="N12" s="154"/>
      <c r="O12" s="154"/>
      <c r="P12" s="154"/>
      <c r="Q12" s="154"/>
    </row>
    <row r="13" spans="1:17" s="130" customFormat="1" ht="15" customHeight="1" x14ac:dyDescent="0.2">
      <c r="A13" s="155"/>
      <c r="B13" s="156">
        <v>4</v>
      </c>
      <c r="C13" s="207" t="s">
        <v>208</v>
      </c>
      <c r="D13" s="157" t="s">
        <v>371</v>
      </c>
      <c r="E13" s="156">
        <v>476</v>
      </c>
      <c r="F13" s="158">
        <v>95.2</v>
      </c>
      <c r="G13" s="153"/>
      <c r="H13" s="154"/>
      <c r="I13" s="154"/>
      <c r="J13" s="154"/>
      <c r="K13" s="154"/>
      <c r="L13" s="154"/>
      <c r="M13" s="154"/>
      <c r="N13" s="154"/>
      <c r="O13" s="154"/>
      <c r="P13" s="154"/>
      <c r="Q13" s="154"/>
    </row>
    <row r="14" spans="1:17" s="130" customFormat="1" ht="15" customHeight="1" x14ac:dyDescent="0.2">
      <c r="A14" s="155"/>
      <c r="B14" s="156">
        <v>5</v>
      </c>
      <c r="C14" s="207" t="s">
        <v>175</v>
      </c>
      <c r="D14" s="157" t="s">
        <v>372</v>
      </c>
      <c r="E14" s="156">
        <v>475</v>
      </c>
      <c r="F14" s="158">
        <v>95</v>
      </c>
      <c r="G14" s="153"/>
      <c r="H14" s="154"/>
      <c r="I14" s="154"/>
      <c r="J14" s="154"/>
      <c r="K14" s="154"/>
      <c r="L14" s="154"/>
      <c r="M14" s="154"/>
      <c r="N14" s="154"/>
      <c r="O14" s="154"/>
      <c r="P14" s="154"/>
      <c r="Q14" s="154"/>
    </row>
    <row r="15" spans="1:17" s="130" customFormat="1" ht="15" customHeight="1" x14ac:dyDescent="0.2">
      <c r="A15" s="155"/>
      <c r="B15" s="156">
        <v>6</v>
      </c>
      <c r="C15" s="207" t="s">
        <v>193</v>
      </c>
      <c r="D15" s="157" t="s">
        <v>373</v>
      </c>
      <c r="E15" s="156">
        <v>473</v>
      </c>
      <c r="F15" s="158">
        <v>94.6</v>
      </c>
      <c r="G15" s="153"/>
      <c r="H15" s="154"/>
      <c r="I15" s="154"/>
      <c r="J15" s="154"/>
      <c r="K15" s="154"/>
      <c r="L15" s="154"/>
      <c r="M15" s="154"/>
      <c r="N15" s="154"/>
      <c r="O15" s="154"/>
      <c r="P15" s="154"/>
      <c r="Q15" s="154"/>
    </row>
    <row r="16" spans="1:17" s="130" customFormat="1" ht="15" customHeight="1" x14ac:dyDescent="0.2">
      <c r="A16" s="155"/>
      <c r="B16" s="156">
        <v>7</v>
      </c>
      <c r="C16" s="207" t="s">
        <v>193</v>
      </c>
      <c r="D16" s="157" t="s">
        <v>374</v>
      </c>
      <c r="E16" s="156">
        <v>472</v>
      </c>
      <c r="F16" s="158">
        <v>94.4</v>
      </c>
      <c r="G16" s="153"/>
      <c r="H16" s="154"/>
      <c r="I16" s="154"/>
      <c r="J16" s="154"/>
      <c r="K16" s="154"/>
      <c r="L16" s="154"/>
      <c r="M16" s="154"/>
      <c r="N16" s="154"/>
      <c r="O16" s="154"/>
      <c r="P16" s="154"/>
      <c r="Q16" s="154"/>
    </row>
    <row r="17" spans="1:17" s="130" customFormat="1" ht="15" customHeight="1" x14ac:dyDescent="0.2">
      <c r="A17" s="155"/>
      <c r="B17" s="156">
        <v>7</v>
      </c>
      <c r="C17" s="207" t="s">
        <v>217</v>
      </c>
      <c r="D17" s="157" t="s">
        <v>375</v>
      </c>
      <c r="E17" s="156">
        <v>472</v>
      </c>
      <c r="F17" s="158">
        <v>94.4</v>
      </c>
      <c r="G17" s="153"/>
      <c r="H17" s="154"/>
      <c r="I17" s="154"/>
      <c r="J17" s="154"/>
      <c r="K17" s="154"/>
      <c r="L17" s="154"/>
      <c r="M17" s="154"/>
      <c r="N17" s="154"/>
      <c r="O17" s="154"/>
      <c r="P17" s="154"/>
      <c r="Q17" s="154"/>
    </row>
    <row r="18" spans="1:17" s="130" customFormat="1" ht="15" customHeight="1" x14ac:dyDescent="0.2">
      <c r="A18" s="155"/>
      <c r="B18" s="156">
        <v>7</v>
      </c>
      <c r="C18" s="207" t="s">
        <v>175</v>
      </c>
      <c r="D18" s="157" t="s">
        <v>376</v>
      </c>
      <c r="E18" s="156">
        <v>472</v>
      </c>
      <c r="F18" s="158">
        <v>94.4</v>
      </c>
      <c r="G18" s="153"/>
      <c r="H18" s="154"/>
      <c r="I18" s="154"/>
      <c r="J18" s="154"/>
      <c r="K18" s="154"/>
      <c r="L18" s="154"/>
      <c r="M18" s="154"/>
      <c r="N18" s="154"/>
      <c r="O18" s="154"/>
      <c r="P18" s="154"/>
      <c r="Q18" s="154"/>
    </row>
    <row r="19" spans="1:17" s="130" customFormat="1" ht="15" customHeight="1" x14ac:dyDescent="0.2">
      <c r="A19" s="155"/>
      <c r="B19" s="156">
        <v>8</v>
      </c>
      <c r="C19" s="207" t="s">
        <v>210</v>
      </c>
      <c r="D19" s="157" t="s">
        <v>377</v>
      </c>
      <c r="E19" s="156">
        <v>471</v>
      </c>
      <c r="F19" s="158">
        <v>94.2</v>
      </c>
      <c r="G19" s="153"/>
      <c r="H19" s="154"/>
      <c r="I19" s="154"/>
      <c r="J19" s="154"/>
      <c r="K19" s="154"/>
      <c r="L19" s="154"/>
      <c r="M19" s="154"/>
      <c r="N19" s="154"/>
      <c r="O19" s="154"/>
      <c r="P19" s="154"/>
      <c r="Q19" s="154"/>
    </row>
    <row r="20" spans="1:17" s="130" customFormat="1" ht="15" customHeight="1" x14ac:dyDescent="0.2">
      <c r="A20" s="155"/>
      <c r="B20" s="156">
        <v>8</v>
      </c>
      <c r="C20" s="207" t="s">
        <v>179</v>
      </c>
      <c r="D20" s="157" t="s">
        <v>378</v>
      </c>
      <c r="E20" s="156">
        <v>471</v>
      </c>
      <c r="F20" s="158">
        <v>94.2</v>
      </c>
      <c r="G20" s="153"/>
      <c r="H20" s="154"/>
      <c r="I20" s="154"/>
      <c r="J20" s="154"/>
      <c r="K20" s="154"/>
      <c r="L20" s="154"/>
      <c r="M20" s="154"/>
      <c r="N20" s="154"/>
      <c r="O20" s="154"/>
      <c r="P20" s="154"/>
      <c r="Q20" s="154"/>
    </row>
    <row r="21" spans="1:17" s="130" customFormat="1" ht="15" customHeight="1" x14ac:dyDescent="0.2">
      <c r="A21" s="155"/>
      <c r="B21" s="156">
        <v>9</v>
      </c>
      <c r="C21" s="207" t="s">
        <v>206</v>
      </c>
      <c r="D21" s="157" t="s">
        <v>379</v>
      </c>
      <c r="E21" s="156">
        <v>470</v>
      </c>
      <c r="F21" s="158">
        <v>94</v>
      </c>
      <c r="G21" s="153"/>
      <c r="H21" s="154"/>
      <c r="I21" s="154"/>
      <c r="J21" s="154"/>
      <c r="K21" s="154"/>
      <c r="L21" s="154"/>
      <c r="M21" s="154"/>
      <c r="N21" s="154"/>
      <c r="O21" s="154"/>
      <c r="P21" s="154"/>
      <c r="Q21" s="154"/>
    </row>
    <row r="22" spans="1:17" s="130" customFormat="1" ht="15" customHeight="1" x14ac:dyDescent="0.2">
      <c r="A22" s="155"/>
      <c r="B22" s="156">
        <v>10</v>
      </c>
      <c r="C22" s="207" t="s">
        <v>187</v>
      </c>
      <c r="D22" s="157" t="s">
        <v>380</v>
      </c>
      <c r="E22" s="156">
        <v>469</v>
      </c>
      <c r="F22" s="158">
        <v>93.8</v>
      </c>
      <c r="G22" s="153"/>
      <c r="H22" s="154"/>
      <c r="I22" s="154"/>
      <c r="J22" s="154"/>
      <c r="K22" s="154"/>
      <c r="L22" s="154"/>
      <c r="M22" s="154"/>
      <c r="N22" s="154"/>
      <c r="O22" s="154"/>
      <c r="P22" s="154"/>
      <c r="Q22" s="154"/>
    </row>
    <row r="23" spans="1:17" s="130" customFormat="1" ht="15" customHeight="1" x14ac:dyDescent="0.2">
      <c r="A23" s="155"/>
      <c r="B23" s="156">
        <v>10</v>
      </c>
      <c r="C23" s="207" t="s">
        <v>192</v>
      </c>
      <c r="D23" s="157" t="s">
        <v>381</v>
      </c>
      <c r="E23" s="156">
        <v>469</v>
      </c>
      <c r="F23" s="158">
        <v>93.8</v>
      </c>
      <c r="G23" s="153"/>
      <c r="H23" s="154"/>
      <c r="I23" s="154"/>
      <c r="J23" s="154"/>
      <c r="K23" s="154"/>
      <c r="L23" s="154"/>
      <c r="M23" s="154"/>
      <c r="N23" s="154"/>
      <c r="O23" s="154"/>
      <c r="P23" s="154"/>
      <c r="Q23" s="154"/>
    </row>
    <row r="24" spans="1:17" s="130" customFormat="1" ht="15" customHeight="1" x14ac:dyDescent="0.2">
      <c r="A24" s="155"/>
      <c r="B24" s="156">
        <v>10</v>
      </c>
      <c r="C24" s="207" t="s">
        <v>173</v>
      </c>
      <c r="D24" s="157" t="s">
        <v>382</v>
      </c>
      <c r="E24" s="156">
        <v>469</v>
      </c>
      <c r="F24" s="158">
        <v>93.8</v>
      </c>
      <c r="G24" s="153"/>
      <c r="H24" s="154"/>
      <c r="I24" s="154"/>
      <c r="J24" s="154"/>
      <c r="K24" s="154"/>
      <c r="L24" s="154"/>
      <c r="M24" s="154"/>
      <c r="N24" s="154"/>
      <c r="O24" s="154"/>
      <c r="P24" s="154"/>
      <c r="Q24" s="154"/>
    </row>
    <row r="25" spans="1:17" s="130" customFormat="1" ht="15" customHeight="1" x14ac:dyDescent="0.2">
      <c r="A25" s="155"/>
      <c r="B25" s="156">
        <v>10</v>
      </c>
      <c r="C25" s="207" t="s">
        <v>217</v>
      </c>
      <c r="D25" s="157" t="s">
        <v>383</v>
      </c>
      <c r="E25" s="156">
        <v>469</v>
      </c>
      <c r="F25" s="158">
        <v>93.8</v>
      </c>
      <c r="G25" s="153"/>
      <c r="H25" s="154"/>
      <c r="I25" s="154"/>
      <c r="J25" s="154"/>
      <c r="K25" s="154"/>
      <c r="L25" s="154"/>
      <c r="M25" s="154"/>
      <c r="N25" s="154"/>
      <c r="O25" s="154"/>
      <c r="P25" s="154"/>
      <c r="Q25" s="154"/>
    </row>
    <row r="26" spans="1:17" s="130" customFormat="1" ht="15" customHeight="1" x14ac:dyDescent="0.2">
      <c r="A26" s="155"/>
      <c r="B26" s="156">
        <v>11</v>
      </c>
      <c r="C26" s="207" t="s">
        <v>186</v>
      </c>
      <c r="D26" s="157" t="s">
        <v>384</v>
      </c>
      <c r="E26" s="156">
        <v>468</v>
      </c>
      <c r="F26" s="158">
        <v>93.6</v>
      </c>
      <c r="G26" s="153"/>
      <c r="H26" s="154"/>
      <c r="I26" s="154"/>
      <c r="J26" s="154"/>
      <c r="K26" s="154"/>
      <c r="L26" s="154"/>
      <c r="M26" s="154"/>
      <c r="N26" s="154"/>
      <c r="O26" s="154"/>
      <c r="P26" s="154"/>
      <c r="Q26" s="154"/>
    </row>
    <row r="27" spans="1:17" s="130" customFormat="1" ht="15" customHeight="1" x14ac:dyDescent="0.2">
      <c r="A27" s="155"/>
      <c r="B27" s="156">
        <v>11</v>
      </c>
      <c r="C27" s="207" t="s">
        <v>207</v>
      </c>
      <c r="D27" s="157" t="s">
        <v>385</v>
      </c>
      <c r="E27" s="156">
        <v>468</v>
      </c>
      <c r="F27" s="158">
        <v>93.6</v>
      </c>
      <c r="G27" s="153"/>
      <c r="H27" s="154"/>
      <c r="I27" s="154"/>
      <c r="J27" s="154"/>
      <c r="K27" s="154"/>
      <c r="L27" s="154"/>
      <c r="M27" s="154"/>
      <c r="N27" s="154"/>
      <c r="O27" s="154"/>
      <c r="P27" s="154"/>
      <c r="Q27" s="154"/>
    </row>
    <row r="28" spans="1:17" s="130" customFormat="1" ht="15" customHeight="1" x14ac:dyDescent="0.2">
      <c r="A28" s="155"/>
      <c r="B28" s="156">
        <v>11</v>
      </c>
      <c r="C28" s="207" t="s">
        <v>179</v>
      </c>
      <c r="D28" s="157" t="s">
        <v>386</v>
      </c>
      <c r="E28" s="156">
        <v>468</v>
      </c>
      <c r="F28" s="158">
        <v>93.6</v>
      </c>
      <c r="G28" s="153"/>
      <c r="H28" s="154"/>
      <c r="I28" s="154"/>
      <c r="J28" s="154"/>
      <c r="K28" s="154"/>
      <c r="L28" s="154"/>
      <c r="M28" s="154"/>
      <c r="N28" s="154"/>
      <c r="O28" s="154"/>
      <c r="P28" s="154"/>
      <c r="Q28" s="154"/>
    </row>
    <row r="29" spans="1:17" s="130" customFormat="1" ht="15" customHeight="1" x14ac:dyDescent="0.2">
      <c r="A29" s="155"/>
      <c r="B29" s="156">
        <v>11</v>
      </c>
      <c r="C29" s="207" t="s">
        <v>207</v>
      </c>
      <c r="D29" s="157" t="s">
        <v>387</v>
      </c>
      <c r="E29" s="156">
        <v>468</v>
      </c>
      <c r="F29" s="158">
        <v>93.6</v>
      </c>
      <c r="G29" s="153"/>
      <c r="H29" s="154"/>
      <c r="I29" s="154"/>
      <c r="J29" s="154"/>
      <c r="K29" s="154"/>
      <c r="L29" s="154"/>
      <c r="M29" s="154"/>
      <c r="N29" s="154"/>
      <c r="O29" s="154"/>
      <c r="P29" s="154"/>
      <c r="Q29" s="154"/>
    </row>
    <row r="30" spans="1:17" s="130" customFormat="1" ht="15" customHeight="1" x14ac:dyDescent="0.2">
      <c r="A30" s="155"/>
      <c r="B30" s="156">
        <v>12</v>
      </c>
      <c r="C30" s="207" t="s">
        <v>179</v>
      </c>
      <c r="D30" s="157" t="s">
        <v>388</v>
      </c>
      <c r="E30" s="156">
        <v>467</v>
      </c>
      <c r="F30" s="158">
        <v>93.4</v>
      </c>
      <c r="G30" s="153"/>
      <c r="H30" s="154"/>
      <c r="I30" s="154"/>
      <c r="J30" s="154"/>
      <c r="K30" s="154"/>
      <c r="L30" s="154"/>
      <c r="M30" s="154"/>
      <c r="N30" s="154"/>
      <c r="O30" s="154"/>
      <c r="P30" s="154"/>
      <c r="Q30" s="154"/>
    </row>
    <row r="31" spans="1:17" s="130" customFormat="1" ht="15" customHeight="1" x14ac:dyDescent="0.2">
      <c r="A31" s="155"/>
      <c r="B31" s="156">
        <v>12</v>
      </c>
      <c r="C31" s="207" t="s">
        <v>179</v>
      </c>
      <c r="D31" s="157" t="s">
        <v>389</v>
      </c>
      <c r="E31" s="156">
        <v>467</v>
      </c>
      <c r="F31" s="158">
        <v>93.4</v>
      </c>
      <c r="G31" s="153"/>
      <c r="H31" s="154"/>
      <c r="I31" s="154"/>
      <c r="J31" s="154"/>
      <c r="K31" s="154"/>
      <c r="L31" s="154"/>
      <c r="M31" s="154"/>
      <c r="N31" s="154"/>
      <c r="O31" s="154"/>
      <c r="P31" s="154"/>
      <c r="Q31" s="154"/>
    </row>
    <row r="32" spans="1:17" s="130" customFormat="1" ht="15" customHeight="1" x14ac:dyDescent="0.2">
      <c r="A32" s="155"/>
      <c r="B32" s="156">
        <v>12</v>
      </c>
      <c r="C32" s="207" t="s">
        <v>206</v>
      </c>
      <c r="D32" s="157" t="s">
        <v>390</v>
      </c>
      <c r="E32" s="156">
        <v>467</v>
      </c>
      <c r="F32" s="158">
        <v>93.4</v>
      </c>
      <c r="G32" s="153"/>
      <c r="H32" s="154"/>
      <c r="I32" s="154"/>
      <c r="J32" s="154"/>
      <c r="K32" s="154"/>
      <c r="L32" s="154"/>
      <c r="M32" s="154"/>
      <c r="N32" s="154"/>
      <c r="O32" s="154"/>
      <c r="P32" s="154"/>
      <c r="Q32" s="154"/>
    </row>
    <row r="33" spans="1:17" s="130" customFormat="1" ht="15" customHeight="1" x14ac:dyDescent="0.2">
      <c r="A33" s="155"/>
      <c r="B33" s="156">
        <v>12</v>
      </c>
      <c r="C33" s="207" t="s">
        <v>175</v>
      </c>
      <c r="D33" s="157" t="s">
        <v>391</v>
      </c>
      <c r="E33" s="156">
        <v>467</v>
      </c>
      <c r="F33" s="158">
        <v>93.4</v>
      </c>
      <c r="G33" s="153"/>
      <c r="H33" s="154"/>
      <c r="I33" s="154"/>
      <c r="J33" s="154"/>
      <c r="K33" s="154"/>
      <c r="L33" s="154"/>
      <c r="M33" s="154"/>
      <c r="N33" s="154"/>
      <c r="O33" s="154"/>
      <c r="P33" s="154"/>
      <c r="Q33" s="154"/>
    </row>
    <row r="34" spans="1:17" s="130" customFormat="1" ht="15" customHeight="1" x14ac:dyDescent="0.2">
      <c r="A34" s="155"/>
      <c r="B34" s="156">
        <v>12</v>
      </c>
      <c r="C34" s="207" t="s">
        <v>189</v>
      </c>
      <c r="D34" s="157" t="s">
        <v>392</v>
      </c>
      <c r="E34" s="156">
        <v>467</v>
      </c>
      <c r="F34" s="158">
        <v>93.4</v>
      </c>
      <c r="G34" s="153"/>
      <c r="H34" s="154"/>
      <c r="I34" s="154"/>
      <c r="J34" s="154"/>
      <c r="K34" s="154"/>
      <c r="L34" s="154"/>
      <c r="M34" s="154"/>
      <c r="N34" s="154"/>
      <c r="O34" s="154"/>
      <c r="P34" s="154"/>
      <c r="Q34" s="154"/>
    </row>
    <row r="35" spans="1:17" s="130" customFormat="1" ht="15" customHeight="1" x14ac:dyDescent="0.2">
      <c r="A35" s="155"/>
      <c r="B35" s="156">
        <v>12</v>
      </c>
      <c r="C35" s="207" t="s">
        <v>177</v>
      </c>
      <c r="D35" s="157" t="s">
        <v>393</v>
      </c>
      <c r="E35" s="156">
        <v>467</v>
      </c>
      <c r="F35" s="158">
        <v>93.4</v>
      </c>
      <c r="G35" s="153"/>
      <c r="H35" s="154"/>
      <c r="I35" s="154"/>
      <c r="J35" s="154"/>
      <c r="K35" s="154"/>
      <c r="L35" s="154"/>
      <c r="M35" s="154"/>
      <c r="N35" s="154"/>
      <c r="O35" s="154"/>
      <c r="P35" s="154"/>
      <c r="Q35" s="154"/>
    </row>
    <row r="36" spans="1:17" s="130" customFormat="1" ht="15" customHeight="1" x14ac:dyDescent="0.2">
      <c r="A36" s="155"/>
      <c r="B36" s="156">
        <v>12</v>
      </c>
      <c r="C36" s="207" t="s">
        <v>195</v>
      </c>
      <c r="D36" s="157" t="s">
        <v>394</v>
      </c>
      <c r="E36" s="156">
        <v>467</v>
      </c>
      <c r="F36" s="158">
        <v>93.4</v>
      </c>
      <c r="G36" s="153"/>
      <c r="H36" s="154"/>
      <c r="I36" s="154"/>
      <c r="J36" s="154"/>
      <c r="K36" s="154"/>
      <c r="L36" s="154"/>
      <c r="M36" s="154"/>
      <c r="N36" s="154"/>
      <c r="O36" s="154"/>
      <c r="P36" s="154"/>
      <c r="Q36" s="154"/>
    </row>
    <row r="37" spans="1:17" s="130" customFormat="1" ht="15" customHeight="1" x14ac:dyDescent="0.2">
      <c r="A37" s="155"/>
      <c r="B37" s="156">
        <v>13</v>
      </c>
      <c r="C37" s="207" t="s">
        <v>192</v>
      </c>
      <c r="D37" s="157" t="s">
        <v>395</v>
      </c>
      <c r="E37" s="156">
        <v>466</v>
      </c>
      <c r="F37" s="158">
        <v>93.2</v>
      </c>
      <c r="G37" s="153"/>
      <c r="H37" s="154"/>
      <c r="I37" s="154"/>
      <c r="J37" s="154"/>
      <c r="K37" s="154"/>
      <c r="L37" s="154"/>
      <c r="M37" s="154"/>
      <c r="N37" s="154"/>
      <c r="O37" s="154"/>
      <c r="P37" s="154"/>
      <c r="Q37" s="154"/>
    </row>
    <row r="38" spans="1:17" s="130" customFormat="1" ht="15" customHeight="1" x14ac:dyDescent="0.2">
      <c r="A38" s="155"/>
      <c r="B38" s="156">
        <v>13</v>
      </c>
      <c r="C38" s="207" t="s">
        <v>218</v>
      </c>
      <c r="D38" s="157" t="s">
        <v>396</v>
      </c>
      <c r="E38" s="156">
        <v>466</v>
      </c>
      <c r="F38" s="158">
        <v>93.2</v>
      </c>
      <c r="G38" s="153"/>
      <c r="H38" s="154"/>
      <c r="I38" s="154"/>
      <c r="J38" s="154"/>
      <c r="K38" s="154"/>
      <c r="L38" s="154"/>
      <c r="M38" s="154"/>
      <c r="N38" s="154"/>
      <c r="O38" s="154"/>
      <c r="P38" s="154"/>
      <c r="Q38" s="154"/>
    </row>
    <row r="39" spans="1:17" s="130" customFormat="1" ht="15" customHeight="1" x14ac:dyDescent="0.2">
      <c r="A39" s="155"/>
      <c r="B39" s="156">
        <v>13</v>
      </c>
      <c r="C39" s="207" t="s">
        <v>193</v>
      </c>
      <c r="D39" s="157" t="s">
        <v>397</v>
      </c>
      <c r="E39" s="156">
        <v>466</v>
      </c>
      <c r="F39" s="158">
        <v>93.2</v>
      </c>
      <c r="G39" s="153"/>
      <c r="H39" s="154"/>
      <c r="I39" s="154"/>
      <c r="J39" s="154"/>
      <c r="K39" s="154"/>
      <c r="L39" s="154"/>
      <c r="M39" s="154"/>
      <c r="N39" s="154"/>
      <c r="O39" s="154"/>
      <c r="P39" s="154"/>
      <c r="Q39" s="154"/>
    </row>
    <row r="40" spans="1:17" s="130" customFormat="1" ht="15" customHeight="1" x14ac:dyDescent="0.2">
      <c r="A40" s="155"/>
      <c r="B40" s="156">
        <v>13</v>
      </c>
      <c r="C40" s="207" t="s">
        <v>179</v>
      </c>
      <c r="D40" s="157" t="s">
        <v>398</v>
      </c>
      <c r="E40" s="156">
        <v>466</v>
      </c>
      <c r="F40" s="158">
        <v>93.2</v>
      </c>
      <c r="G40" s="153"/>
      <c r="H40" s="154"/>
      <c r="I40" s="154"/>
      <c r="J40" s="154"/>
      <c r="K40" s="154"/>
      <c r="L40" s="154"/>
      <c r="M40" s="154"/>
      <c r="N40" s="154"/>
      <c r="O40" s="154"/>
      <c r="P40" s="154"/>
      <c r="Q40" s="154"/>
    </row>
    <row r="41" spans="1:17" s="130" customFormat="1" ht="15" customHeight="1" x14ac:dyDescent="0.2">
      <c r="A41" s="155"/>
      <c r="B41" s="156">
        <v>13</v>
      </c>
      <c r="C41" s="207" t="s">
        <v>189</v>
      </c>
      <c r="D41" s="157" t="s">
        <v>399</v>
      </c>
      <c r="E41" s="156">
        <v>466</v>
      </c>
      <c r="F41" s="158">
        <v>93.2</v>
      </c>
      <c r="G41" s="153"/>
      <c r="H41" s="154"/>
      <c r="I41" s="154"/>
      <c r="J41" s="154"/>
      <c r="K41" s="154"/>
      <c r="L41" s="154"/>
      <c r="M41" s="154"/>
      <c r="N41" s="154"/>
      <c r="O41" s="154"/>
      <c r="P41" s="154"/>
      <c r="Q41" s="154"/>
    </row>
    <row r="42" spans="1:17" s="130" customFormat="1" ht="15" customHeight="1" x14ac:dyDescent="0.2">
      <c r="A42" s="155"/>
      <c r="B42" s="156">
        <v>14</v>
      </c>
      <c r="C42" s="207" t="s">
        <v>170</v>
      </c>
      <c r="D42" s="157" t="s">
        <v>400</v>
      </c>
      <c r="E42" s="156">
        <v>465</v>
      </c>
      <c r="F42" s="158">
        <v>93</v>
      </c>
      <c r="G42" s="153"/>
      <c r="H42" s="154"/>
      <c r="I42" s="154"/>
      <c r="J42" s="154"/>
      <c r="K42" s="154"/>
      <c r="L42" s="154"/>
      <c r="M42" s="154"/>
      <c r="N42" s="154"/>
      <c r="O42" s="154"/>
      <c r="P42" s="154"/>
      <c r="Q42" s="154"/>
    </row>
    <row r="43" spans="1:17" s="130" customFormat="1" ht="15" customHeight="1" x14ac:dyDescent="0.2">
      <c r="A43" s="155"/>
      <c r="B43" s="156">
        <v>14</v>
      </c>
      <c r="C43" s="207" t="s">
        <v>172</v>
      </c>
      <c r="D43" s="157" t="s">
        <v>401</v>
      </c>
      <c r="E43" s="156">
        <v>465</v>
      </c>
      <c r="F43" s="158">
        <v>93</v>
      </c>
      <c r="G43" s="153"/>
      <c r="H43" s="154"/>
      <c r="I43" s="154"/>
      <c r="J43" s="154"/>
      <c r="K43" s="154"/>
      <c r="L43" s="154"/>
      <c r="M43" s="154"/>
      <c r="N43" s="154"/>
      <c r="O43" s="154"/>
      <c r="P43" s="154"/>
      <c r="Q43" s="154"/>
    </row>
    <row r="44" spans="1:17" s="130" customFormat="1" ht="15" customHeight="1" x14ac:dyDescent="0.2">
      <c r="A44" s="155"/>
      <c r="B44" s="156">
        <v>14</v>
      </c>
      <c r="C44" s="207" t="s">
        <v>179</v>
      </c>
      <c r="D44" s="157" t="s">
        <v>402</v>
      </c>
      <c r="E44" s="156">
        <v>465</v>
      </c>
      <c r="F44" s="158">
        <v>93</v>
      </c>
      <c r="G44" s="153"/>
      <c r="H44" s="154"/>
      <c r="I44" s="154"/>
      <c r="J44" s="154"/>
      <c r="K44" s="154"/>
      <c r="L44" s="154"/>
      <c r="M44" s="154"/>
      <c r="N44" s="154"/>
      <c r="O44" s="154"/>
      <c r="P44" s="154"/>
      <c r="Q44" s="154"/>
    </row>
    <row r="45" spans="1:17" s="130" customFormat="1" ht="15" customHeight="1" x14ac:dyDescent="0.2">
      <c r="A45" s="155"/>
      <c r="B45" s="156">
        <v>15</v>
      </c>
      <c r="C45" s="207" t="s">
        <v>177</v>
      </c>
      <c r="D45" s="157" t="s">
        <v>403</v>
      </c>
      <c r="E45" s="156">
        <v>464</v>
      </c>
      <c r="F45" s="158">
        <v>92.8</v>
      </c>
      <c r="G45" s="153"/>
      <c r="H45" s="154"/>
      <c r="I45" s="154"/>
      <c r="J45" s="154"/>
      <c r="K45" s="154"/>
      <c r="L45" s="154"/>
      <c r="M45" s="154"/>
      <c r="N45" s="154"/>
      <c r="O45" s="154"/>
      <c r="P45" s="154"/>
      <c r="Q45" s="154"/>
    </row>
    <row r="46" spans="1:17" s="130" customFormat="1" ht="15" customHeight="1" x14ac:dyDescent="0.2">
      <c r="A46" s="155"/>
      <c r="B46" s="156">
        <v>15</v>
      </c>
      <c r="C46" s="207" t="s">
        <v>175</v>
      </c>
      <c r="D46" s="157" t="s">
        <v>404</v>
      </c>
      <c r="E46" s="156">
        <v>464</v>
      </c>
      <c r="F46" s="158">
        <v>92.8</v>
      </c>
      <c r="G46" s="153"/>
      <c r="H46" s="154"/>
      <c r="I46" s="154"/>
      <c r="J46" s="154"/>
      <c r="K46" s="154"/>
      <c r="L46" s="154"/>
      <c r="M46" s="154"/>
      <c r="N46" s="154"/>
      <c r="O46" s="154"/>
      <c r="P46" s="154"/>
      <c r="Q46" s="154"/>
    </row>
    <row r="47" spans="1:17" s="130" customFormat="1" ht="15" customHeight="1" x14ac:dyDescent="0.2">
      <c r="A47" s="155"/>
      <c r="B47" s="156">
        <v>15</v>
      </c>
      <c r="C47" s="207" t="s">
        <v>190</v>
      </c>
      <c r="D47" s="157" t="s">
        <v>356</v>
      </c>
      <c r="E47" s="156">
        <v>464</v>
      </c>
      <c r="F47" s="158">
        <v>92.8</v>
      </c>
      <c r="G47" s="153"/>
      <c r="H47" s="154"/>
      <c r="I47" s="154"/>
      <c r="J47" s="154"/>
      <c r="K47" s="154"/>
      <c r="L47" s="154"/>
      <c r="M47" s="154"/>
      <c r="N47" s="154"/>
      <c r="O47" s="154"/>
      <c r="P47" s="154"/>
      <c r="Q47" s="154"/>
    </row>
    <row r="48" spans="1:17" s="130" customFormat="1" ht="15" customHeight="1" x14ac:dyDescent="0.2">
      <c r="A48" s="155"/>
      <c r="B48" s="156">
        <v>15</v>
      </c>
      <c r="C48" s="207" t="s">
        <v>166</v>
      </c>
      <c r="D48" s="157" t="s">
        <v>405</v>
      </c>
      <c r="E48" s="156">
        <v>464</v>
      </c>
      <c r="F48" s="158">
        <v>92.8</v>
      </c>
      <c r="G48" s="153"/>
      <c r="H48" s="154"/>
      <c r="I48" s="154"/>
      <c r="J48" s="154"/>
      <c r="K48" s="154"/>
      <c r="L48" s="154"/>
      <c r="M48" s="154"/>
      <c r="N48" s="154"/>
      <c r="O48" s="154"/>
      <c r="P48" s="154"/>
      <c r="Q48" s="154"/>
    </row>
    <row r="49" spans="1:17" s="130" customFormat="1" ht="15" customHeight="1" x14ac:dyDescent="0.2">
      <c r="A49" s="155"/>
      <c r="B49" s="156">
        <v>16</v>
      </c>
      <c r="C49" s="207" t="s">
        <v>186</v>
      </c>
      <c r="D49" s="157" t="s">
        <v>406</v>
      </c>
      <c r="E49" s="156">
        <v>463</v>
      </c>
      <c r="F49" s="158">
        <v>92.6</v>
      </c>
      <c r="G49" s="153"/>
      <c r="H49" s="154"/>
      <c r="I49" s="154"/>
      <c r="J49" s="154"/>
      <c r="K49" s="154"/>
      <c r="L49" s="154"/>
      <c r="M49" s="154"/>
      <c r="N49" s="154"/>
      <c r="O49" s="154"/>
      <c r="P49" s="154"/>
      <c r="Q49" s="154"/>
    </row>
    <row r="50" spans="1:17" s="130" customFormat="1" ht="15" customHeight="1" x14ac:dyDescent="0.2">
      <c r="A50" s="155"/>
      <c r="B50" s="156">
        <v>16</v>
      </c>
      <c r="C50" s="207" t="s">
        <v>179</v>
      </c>
      <c r="D50" s="157" t="s">
        <v>407</v>
      </c>
      <c r="E50" s="156">
        <v>463</v>
      </c>
      <c r="F50" s="158">
        <v>92.6</v>
      </c>
      <c r="G50" s="153"/>
      <c r="H50" s="154"/>
      <c r="I50" s="154"/>
      <c r="J50" s="154"/>
      <c r="K50" s="154"/>
      <c r="L50" s="154"/>
      <c r="M50" s="154"/>
      <c r="N50" s="154"/>
      <c r="O50" s="154"/>
      <c r="P50" s="154"/>
      <c r="Q50" s="154"/>
    </row>
    <row r="51" spans="1:17" s="130" customFormat="1" ht="15" customHeight="1" x14ac:dyDescent="0.2">
      <c r="A51" s="155"/>
      <c r="B51" s="156">
        <v>17</v>
      </c>
      <c r="C51" s="207" t="s">
        <v>215</v>
      </c>
      <c r="D51" s="157" t="s">
        <v>408</v>
      </c>
      <c r="E51" s="156">
        <v>462</v>
      </c>
      <c r="F51" s="158">
        <v>92.4</v>
      </c>
      <c r="G51" s="153"/>
      <c r="H51" s="154"/>
      <c r="I51" s="154"/>
      <c r="J51" s="154"/>
      <c r="K51" s="154"/>
      <c r="L51" s="154"/>
      <c r="M51" s="154"/>
      <c r="N51" s="154"/>
      <c r="O51" s="154"/>
      <c r="P51" s="154"/>
      <c r="Q51" s="154"/>
    </row>
    <row r="52" spans="1:17" s="130" customFormat="1" ht="15" customHeight="1" x14ac:dyDescent="0.2">
      <c r="A52" s="155"/>
      <c r="B52" s="156">
        <v>17</v>
      </c>
      <c r="C52" s="207" t="s">
        <v>196</v>
      </c>
      <c r="D52" s="157" t="s">
        <v>409</v>
      </c>
      <c r="E52" s="156">
        <v>462</v>
      </c>
      <c r="F52" s="158">
        <v>92.4</v>
      </c>
      <c r="G52" s="153"/>
      <c r="H52" s="154"/>
      <c r="I52" s="154"/>
      <c r="J52" s="154"/>
      <c r="K52" s="154"/>
      <c r="L52" s="154"/>
      <c r="M52" s="154"/>
      <c r="N52" s="154"/>
      <c r="O52" s="154"/>
      <c r="P52" s="154"/>
      <c r="Q52" s="154"/>
    </row>
    <row r="53" spans="1:17" s="130" customFormat="1" ht="15" customHeight="1" x14ac:dyDescent="0.2">
      <c r="A53" s="155"/>
      <c r="B53" s="156">
        <v>17</v>
      </c>
      <c r="C53" s="207" t="s">
        <v>212</v>
      </c>
      <c r="D53" s="157" t="s">
        <v>410</v>
      </c>
      <c r="E53" s="156">
        <v>462</v>
      </c>
      <c r="F53" s="158">
        <v>92.4</v>
      </c>
      <c r="G53" s="153"/>
      <c r="H53" s="154"/>
      <c r="I53" s="154"/>
      <c r="J53" s="154"/>
      <c r="K53" s="154"/>
      <c r="L53" s="154"/>
      <c r="M53" s="154"/>
      <c r="N53" s="154"/>
      <c r="O53" s="154"/>
      <c r="P53" s="154"/>
      <c r="Q53" s="154"/>
    </row>
    <row r="54" spans="1:17" s="130" customFormat="1" ht="15" customHeight="1" x14ac:dyDescent="0.2">
      <c r="A54" s="155"/>
      <c r="B54" s="156">
        <v>17</v>
      </c>
      <c r="C54" s="207" t="s">
        <v>179</v>
      </c>
      <c r="D54" s="157" t="s">
        <v>411</v>
      </c>
      <c r="E54" s="156">
        <v>462</v>
      </c>
      <c r="F54" s="158">
        <v>92.4</v>
      </c>
      <c r="G54" s="153"/>
      <c r="H54" s="154"/>
      <c r="I54" s="154"/>
      <c r="J54" s="154"/>
      <c r="K54" s="154"/>
      <c r="L54" s="154"/>
      <c r="M54" s="154"/>
      <c r="N54" s="154"/>
      <c r="O54" s="154"/>
      <c r="P54" s="154"/>
      <c r="Q54" s="154"/>
    </row>
    <row r="55" spans="1:17" s="130" customFormat="1" ht="15" customHeight="1" x14ac:dyDescent="0.2">
      <c r="A55" s="155"/>
      <c r="B55" s="156">
        <v>18</v>
      </c>
      <c r="C55" s="207" t="s">
        <v>179</v>
      </c>
      <c r="D55" s="157" t="s">
        <v>412</v>
      </c>
      <c r="E55" s="156">
        <v>461</v>
      </c>
      <c r="F55" s="158">
        <v>92.2</v>
      </c>
      <c r="G55" s="153"/>
      <c r="H55" s="154"/>
      <c r="I55" s="154"/>
      <c r="J55" s="154"/>
      <c r="K55" s="154"/>
      <c r="L55" s="154"/>
      <c r="M55" s="154"/>
      <c r="N55" s="154"/>
      <c r="O55" s="154"/>
      <c r="P55" s="154"/>
      <c r="Q55" s="154"/>
    </row>
    <row r="56" spans="1:17" s="130" customFormat="1" ht="15" customHeight="1" x14ac:dyDescent="0.2">
      <c r="A56" s="155"/>
      <c r="B56" s="156">
        <v>18</v>
      </c>
      <c r="C56" s="207" t="s">
        <v>217</v>
      </c>
      <c r="D56" s="157" t="s">
        <v>413</v>
      </c>
      <c r="E56" s="156">
        <v>461</v>
      </c>
      <c r="F56" s="158">
        <v>92.2</v>
      </c>
      <c r="G56" s="153"/>
      <c r="H56" s="154"/>
      <c r="I56" s="154"/>
      <c r="J56" s="154"/>
      <c r="K56" s="154"/>
      <c r="L56" s="154"/>
      <c r="M56" s="154"/>
      <c r="N56" s="154"/>
      <c r="O56" s="154"/>
      <c r="P56" s="154"/>
      <c r="Q56" s="154"/>
    </row>
    <row r="57" spans="1:17" s="130" customFormat="1" ht="15" customHeight="1" x14ac:dyDescent="0.2">
      <c r="A57" s="155"/>
      <c r="B57" s="156">
        <v>18</v>
      </c>
      <c r="C57" s="207" t="s">
        <v>190</v>
      </c>
      <c r="D57" s="157" t="s">
        <v>414</v>
      </c>
      <c r="E57" s="156">
        <v>461</v>
      </c>
      <c r="F57" s="158">
        <v>92.2</v>
      </c>
      <c r="G57" s="153"/>
      <c r="H57" s="154"/>
      <c r="I57" s="154"/>
      <c r="J57" s="154"/>
      <c r="K57" s="154"/>
      <c r="L57" s="154"/>
      <c r="M57" s="154"/>
      <c r="N57" s="154"/>
      <c r="O57" s="154"/>
      <c r="P57" s="154"/>
      <c r="Q57" s="154"/>
    </row>
    <row r="58" spans="1:17" s="130" customFormat="1" ht="15" customHeight="1" x14ac:dyDescent="0.2">
      <c r="A58" s="155"/>
      <c r="B58" s="156">
        <v>18</v>
      </c>
      <c r="C58" s="207" t="s">
        <v>209</v>
      </c>
      <c r="D58" s="157" t="s">
        <v>415</v>
      </c>
      <c r="E58" s="156">
        <v>461</v>
      </c>
      <c r="F58" s="158">
        <v>92.2</v>
      </c>
      <c r="G58" s="153"/>
      <c r="H58" s="154"/>
      <c r="I58" s="154"/>
      <c r="J58" s="154"/>
      <c r="K58" s="154"/>
      <c r="L58" s="154"/>
      <c r="M58" s="154"/>
      <c r="N58" s="154"/>
      <c r="O58" s="154"/>
      <c r="P58" s="154"/>
      <c r="Q58" s="154"/>
    </row>
    <row r="59" spans="1:17" s="130" customFormat="1" ht="15" customHeight="1" x14ac:dyDescent="0.2">
      <c r="A59" s="155"/>
      <c r="B59" s="156">
        <v>18</v>
      </c>
      <c r="C59" s="207" t="s">
        <v>175</v>
      </c>
      <c r="D59" s="157" t="s">
        <v>416</v>
      </c>
      <c r="E59" s="156">
        <v>461</v>
      </c>
      <c r="F59" s="158">
        <v>92.2</v>
      </c>
      <c r="G59" s="153"/>
      <c r="H59" s="154"/>
      <c r="I59" s="154"/>
      <c r="J59" s="154"/>
      <c r="K59" s="154"/>
      <c r="L59" s="154"/>
      <c r="M59" s="154"/>
      <c r="N59" s="154"/>
      <c r="O59" s="154"/>
      <c r="P59" s="154"/>
      <c r="Q59" s="154"/>
    </row>
    <row r="60" spans="1:17" s="130" customFormat="1" ht="15" customHeight="1" x14ac:dyDescent="0.2">
      <c r="A60" s="155"/>
      <c r="B60" s="156">
        <v>19</v>
      </c>
      <c r="C60" s="207" t="s">
        <v>167</v>
      </c>
      <c r="D60" s="157" t="s">
        <v>417</v>
      </c>
      <c r="E60" s="156">
        <v>460</v>
      </c>
      <c r="F60" s="158">
        <v>92</v>
      </c>
      <c r="G60" s="153"/>
      <c r="H60" s="154"/>
      <c r="I60" s="154"/>
      <c r="J60" s="154"/>
      <c r="K60" s="154"/>
      <c r="L60" s="154"/>
      <c r="M60" s="154"/>
      <c r="N60" s="154"/>
      <c r="O60" s="154"/>
      <c r="P60" s="154"/>
      <c r="Q60" s="154"/>
    </row>
    <row r="61" spans="1:17" s="130" customFormat="1" ht="15" customHeight="1" x14ac:dyDescent="0.2">
      <c r="A61" s="155"/>
      <c r="B61" s="156">
        <v>19</v>
      </c>
      <c r="C61" s="207" t="s">
        <v>189</v>
      </c>
      <c r="D61" s="157" t="s">
        <v>418</v>
      </c>
      <c r="E61" s="156">
        <v>460</v>
      </c>
      <c r="F61" s="158">
        <v>92</v>
      </c>
      <c r="G61" s="153"/>
      <c r="H61" s="154"/>
      <c r="I61" s="154"/>
      <c r="J61" s="154"/>
      <c r="K61" s="154"/>
      <c r="L61" s="154"/>
      <c r="M61" s="154"/>
      <c r="N61" s="154"/>
      <c r="O61" s="154"/>
      <c r="P61" s="154"/>
      <c r="Q61" s="154"/>
    </row>
    <row r="62" spans="1:17" s="130" customFormat="1" ht="15" customHeight="1" x14ac:dyDescent="0.2">
      <c r="A62" s="155"/>
      <c r="B62" s="156">
        <v>19</v>
      </c>
      <c r="C62" s="207" t="s">
        <v>220</v>
      </c>
      <c r="D62" s="157" t="s">
        <v>419</v>
      </c>
      <c r="E62" s="156">
        <v>460</v>
      </c>
      <c r="F62" s="158">
        <v>92</v>
      </c>
      <c r="G62" s="153"/>
      <c r="H62" s="154"/>
      <c r="I62" s="154"/>
      <c r="J62" s="154"/>
      <c r="K62" s="154"/>
      <c r="L62" s="154"/>
      <c r="M62" s="154"/>
      <c r="N62" s="154"/>
      <c r="O62" s="154"/>
      <c r="P62" s="154"/>
      <c r="Q62" s="154"/>
    </row>
    <row r="63" spans="1:17" s="130" customFormat="1" ht="15" customHeight="1" x14ac:dyDescent="0.2">
      <c r="A63" s="155"/>
      <c r="B63" s="156">
        <v>19</v>
      </c>
      <c r="C63" s="207" t="s">
        <v>196</v>
      </c>
      <c r="D63" s="157" t="s">
        <v>420</v>
      </c>
      <c r="E63" s="156">
        <v>460</v>
      </c>
      <c r="F63" s="158">
        <v>92</v>
      </c>
      <c r="G63" s="153"/>
      <c r="H63" s="154"/>
      <c r="I63" s="154"/>
      <c r="J63" s="154"/>
      <c r="K63" s="154"/>
      <c r="L63" s="154"/>
      <c r="M63" s="154"/>
      <c r="N63" s="154"/>
      <c r="O63" s="154"/>
      <c r="P63" s="154"/>
      <c r="Q63" s="154"/>
    </row>
    <row r="64" spans="1:17" s="130" customFormat="1" ht="15" customHeight="1" x14ac:dyDescent="0.2">
      <c r="A64" s="155"/>
      <c r="B64" s="156">
        <v>19</v>
      </c>
      <c r="C64" s="207" t="s">
        <v>203</v>
      </c>
      <c r="D64" s="157" t="s">
        <v>421</v>
      </c>
      <c r="E64" s="156">
        <v>460</v>
      </c>
      <c r="F64" s="158">
        <v>92</v>
      </c>
      <c r="G64" s="153"/>
      <c r="H64" s="154"/>
      <c r="I64" s="154"/>
      <c r="J64" s="154"/>
      <c r="K64" s="154"/>
      <c r="L64" s="154"/>
      <c r="M64" s="154"/>
      <c r="N64" s="154"/>
      <c r="O64" s="154"/>
      <c r="P64" s="154"/>
      <c r="Q64" s="154"/>
    </row>
    <row r="65" spans="1:17" s="130" customFormat="1" ht="15" customHeight="1" x14ac:dyDescent="0.2">
      <c r="A65" s="155"/>
      <c r="B65" s="156">
        <v>20</v>
      </c>
      <c r="C65" s="207" t="s">
        <v>210</v>
      </c>
      <c r="D65" s="157" t="s">
        <v>422</v>
      </c>
      <c r="E65" s="156">
        <v>459</v>
      </c>
      <c r="F65" s="158">
        <v>91.8</v>
      </c>
      <c r="G65" s="153"/>
      <c r="H65" s="154"/>
      <c r="I65" s="154"/>
      <c r="J65" s="154"/>
      <c r="K65" s="154"/>
      <c r="L65" s="154"/>
      <c r="M65" s="154"/>
      <c r="N65" s="154"/>
      <c r="O65" s="154"/>
      <c r="P65" s="154"/>
      <c r="Q65" s="154"/>
    </row>
    <row r="66" spans="1:17" s="130" customFormat="1" ht="15" customHeight="1" x14ac:dyDescent="0.2">
      <c r="A66" s="155"/>
      <c r="B66" s="156">
        <v>20</v>
      </c>
      <c r="C66" s="207" t="s">
        <v>178</v>
      </c>
      <c r="D66" s="157" t="s">
        <v>423</v>
      </c>
      <c r="E66" s="156">
        <v>459</v>
      </c>
      <c r="F66" s="158">
        <v>91.8</v>
      </c>
      <c r="G66" s="153"/>
      <c r="H66" s="154"/>
      <c r="I66" s="154"/>
      <c r="J66" s="154"/>
      <c r="K66" s="154"/>
      <c r="L66" s="154"/>
      <c r="M66" s="154"/>
      <c r="N66" s="154"/>
      <c r="O66" s="154"/>
      <c r="P66" s="154"/>
      <c r="Q66" s="154"/>
    </row>
    <row r="67" spans="1:17" s="130" customFormat="1" ht="15" customHeight="1" x14ac:dyDescent="0.2">
      <c r="A67" s="155"/>
      <c r="B67" s="156">
        <v>20</v>
      </c>
      <c r="C67" s="207" t="s">
        <v>195</v>
      </c>
      <c r="D67" s="157" t="s">
        <v>424</v>
      </c>
      <c r="E67" s="156">
        <v>459</v>
      </c>
      <c r="F67" s="158">
        <v>91.8</v>
      </c>
      <c r="G67" s="153"/>
      <c r="H67" s="154"/>
      <c r="I67" s="154"/>
      <c r="J67" s="154"/>
      <c r="K67" s="154"/>
      <c r="L67" s="154"/>
      <c r="M67" s="154"/>
      <c r="N67" s="154"/>
      <c r="O67" s="154"/>
      <c r="P67" s="154"/>
      <c r="Q67" s="154"/>
    </row>
    <row r="68" spans="1:17" s="130" customFormat="1" ht="15" customHeight="1" x14ac:dyDescent="0.2">
      <c r="A68" s="155"/>
      <c r="B68" s="156">
        <v>20</v>
      </c>
      <c r="C68" s="207" t="s">
        <v>189</v>
      </c>
      <c r="D68" s="157" t="s">
        <v>425</v>
      </c>
      <c r="E68" s="156">
        <v>459</v>
      </c>
      <c r="F68" s="158">
        <v>91.8</v>
      </c>
      <c r="G68" s="153"/>
      <c r="H68" s="154"/>
      <c r="I68" s="154"/>
      <c r="J68" s="154"/>
      <c r="K68" s="154"/>
      <c r="L68" s="154"/>
      <c r="M68" s="154"/>
      <c r="N68" s="154"/>
      <c r="O68" s="154"/>
      <c r="P68" s="154"/>
      <c r="Q68" s="154"/>
    </row>
    <row r="69" spans="1:17" s="130" customFormat="1" ht="15" customHeight="1" x14ac:dyDescent="0.2">
      <c r="A69" s="155"/>
      <c r="B69" s="156">
        <v>20</v>
      </c>
      <c r="C69" s="207" t="s">
        <v>166</v>
      </c>
      <c r="D69" s="157" t="s">
        <v>426</v>
      </c>
      <c r="E69" s="156">
        <v>459</v>
      </c>
      <c r="F69" s="158">
        <v>91.8</v>
      </c>
      <c r="G69" s="153"/>
      <c r="H69" s="154"/>
      <c r="I69" s="154"/>
      <c r="J69" s="154"/>
      <c r="K69" s="154"/>
      <c r="L69" s="154"/>
      <c r="M69" s="154"/>
      <c r="N69" s="154"/>
      <c r="O69" s="154"/>
      <c r="P69" s="154"/>
      <c r="Q69" s="154"/>
    </row>
    <row r="70" spans="1:17" s="130" customFormat="1" ht="15" customHeight="1" x14ac:dyDescent="0.2">
      <c r="A70" s="155"/>
      <c r="B70" s="156">
        <v>20</v>
      </c>
      <c r="C70" s="207" t="s">
        <v>205</v>
      </c>
      <c r="D70" s="157" t="s">
        <v>427</v>
      </c>
      <c r="E70" s="156">
        <v>459</v>
      </c>
      <c r="F70" s="158">
        <v>91.8</v>
      </c>
      <c r="G70" s="153"/>
      <c r="H70" s="154"/>
      <c r="I70" s="154"/>
      <c r="J70" s="154"/>
      <c r="K70" s="154"/>
      <c r="L70" s="154"/>
      <c r="M70" s="154"/>
      <c r="N70" s="154"/>
      <c r="O70" s="154"/>
      <c r="P70" s="154"/>
      <c r="Q70" s="154"/>
    </row>
    <row r="71" spans="1:17" s="130" customFormat="1" ht="15" customHeight="1" x14ac:dyDescent="0.2">
      <c r="A71" s="155"/>
      <c r="B71" s="156">
        <v>21</v>
      </c>
      <c r="C71" s="207" t="s">
        <v>179</v>
      </c>
      <c r="D71" s="157" t="s">
        <v>422</v>
      </c>
      <c r="E71" s="156">
        <v>458</v>
      </c>
      <c r="F71" s="158">
        <v>91.6</v>
      </c>
      <c r="G71" s="153"/>
      <c r="H71" s="154"/>
      <c r="I71" s="154"/>
      <c r="J71" s="154"/>
      <c r="K71" s="154"/>
      <c r="L71" s="154"/>
      <c r="M71" s="154"/>
      <c r="N71" s="154"/>
      <c r="O71" s="154"/>
      <c r="P71" s="154"/>
      <c r="Q71" s="154"/>
    </row>
    <row r="72" spans="1:17" s="130" customFormat="1" ht="15" customHeight="1" x14ac:dyDescent="0.2">
      <c r="A72" s="155"/>
      <c r="B72" s="156">
        <v>22</v>
      </c>
      <c r="C72" s="207" t="s">
        <v>190</v>
      </c>
      <c r="D72" s="157" t="s">
        <v>428</v>
      </c>
      <c r="E72" s="156">
        <v>457</v>
      </c>
      <c r="F72" s="158">
        <v>91.4</v>
      </c>
      <c r="G72" s="153"/>
      <c r="H72" s="154"/>
      <c r="I72" s="154"/>
      <c r="J72" s="154"/>
      <c r="K72" s="154"/>
      <c r="L72" s="154"/>
      <c r="M72" s="154"/>
      <c r="N72" s="154"/>
      <c r="O72" s="154"/>
      <c r="P72" s="154"/>
      <c r="Q72" s="154"/>
    </row>
    <row r="73" spans="1:17" s="130" customFormat="1" ht="15" customHeight="1" x14ac:dyDescent="0.2">
      <c r="A73" s="155"/>
      <c r="B73" s="156">
        <v>22</v>
      </c>
      <c r="C73" s="207" t="s">
        <v>195</v>
      </c>
      <c r="D73" s="157" t="s">
        <v>429</v>
      </c>
      <c r="E73" s="156">
        <v>457</v>
      </c>
      <c r="F73" s="158">
        <v>91.4</v>
      </c>
      <c r="G73" s="153"/>
      <c r="H73" s="154"/>
      <c r="I73" s="154"/>
      <c r="J73" s="154"/>
      <c r="K73" s="154"/>
      <c r="L73" s="154"/>
      <c r="M73" s="154"/>
      <c r="N73" s="154"/>
      <c r="O73" s="154"/>
      <c r="P73" s="154"/>
      <c r="Q73" s="154"/>
    </row>
    <row r="74" spans="1:17" s="130" customFormat="1" ht="15" customHeight="1" x14ac:dyDescent="0.2">
      <c r="A74" s="155"/>
      <c r="B74" s="156">
        <v>22</v>
      </c>
      <c r="C74" s="207" t="s">
        <v>205</v>
      </c>
      <c r="D74" s="157" t="s">
        <v>430</v>
      </c>
      <c r="E74" s="156">
        <v>457</v>
      </c>
      <c r="F74" s="158">
        <v>91.4</v>
      </c>
      <c r="G74" s="153"/>
      <c r="H74" s="154"/>
      <c r="I74" s="154"/>
      <c r="J74" s="154"/>
      <c r="K74" s="154"/>
      <c r="L74" s="154"/>
      <c r="M74" s="154"/>
      <c r="N74" s="154"/>
      <c r="O74" s="154"/>
      <c r="P74" s="154"/>
      <c r="Q74" s="154"/>
    </row>
    <row r="75" spans="1:17" s="130" customFormat="1" ht="15" customHeight="1" x14ac:dyDescent="0.2">
      <c r="A75" s="155"/>
      <c r="B75" s="156">
        <v>22</v>
      </c>
      <c r="C75" s="207" t="s">
        <v>179</v>
      </c>
      <c r="D75" s="157" t="s">
        <v>431</v>
      </c>
      <c r="E75" s="156">
        <v>457</v>
      </c>
      <c r="F75" s="158">
        <v>91.4</v>
      </c>
      <c r="G75" s="153"/>
      <c r="H75" s="154"/>
      <c r="I75" s="154"/>
      <c r="J75" s="154"/>
      <c r="K75" s="154"/>
      <c r="L75" s="154"/>
      <c r="M75" s="154"/>
      <c r="N75" s="154"/>
      <c r="O75" s="154"/>
      <c r="P75" s="154"/>
      <c r="Q75" s="154"/>
    </row>
    <row r="76" spans="1:17" s="130" customFormat="1" ht="15" customHeight="1" x14ac:dyDescent="0.2">
      <c r="A76" s="155"/>
      <c r="B76" s="156">
        <v>22</v>
      </c>
      <c r="C76" s="207" t="s">
        <v>178</v>
      </c>
      <c r="D76" s="157" t="s">
        <v>432</v>
      </c>
      <c r="E76" s="156">
        <v>457</v>
      </c>
      <c r="F76" s="158">
        <v>91.4</v>
      </c>
      <c r="G76" s="153"/>
      <c r="H76" s="154"/>
      <c r="I76" s="154"/>
      <c r="J76" s="154"/>
      <c r="K76" s="154"/>
      <c r="L76" s="154"/>
      <c r="M76" s="154"/>
      <c r="N76" s="154"/>
      <c r="O76" s="154"/>
      <c r="P76" s="154"/>
      <c r="Q76" s="154"/>
    </row>
    <row r="77" spans="1:17" s="130" customFormat="1" ht="15" customHeight="1" x14ac:dyDescent="0.2">
      <c r="A77" s="155"/>
      <c r="B77" s="156">
        <v>23</v>
      </c>
      <c r="C77" s="207" t="s">
        <v>175</v>
      </c>
      <c r="D77" s="157" t="s">
        <v>433</v>
      </c>
      <c r="E77" s="156">
        <v>456</v>
      </c>
      <c r="F77" s="158">
        <v>91.2</v>
      </c>
      <c r="G77" s="153"/>
      <c r="H77" s="154"/>
      <c r="I77" s="154"/>
      <c r="J77" s="154"/>
      <c r="K77" s="154"/>
      <c r="L77" s="154"/>
      <c r="M77" s="154"/>
      <c r="N77" s="154"/>
      <c r="O77" s="154"/>
      <c r="P77" s="154"/>
      <c r="Q77" s="154"/>
    </row>
    <row r="78" spans="1:17" s="130" customFormat="1" ht="15" customHeight="1" x14ac:dyDescent="0.2">
      <c r="A78" s="155"/>
      <c r="B78" s="156">
        <v>23</v>
      </c>
      <c r="C78" s="207" t="s">
        <v>178</v>
      </c>
      <c r="D78" s="157" t="s">
        <v>434</v>
      </c>
      <c r="E78" s="156">
        <v>456</v>
      </c>
      <c r="F78" s="158">
        <v>91.2</v>
      </c>
      <c r="G78" s="153"/>
      <c r="H78" s="154"/>
      <c r="I78" s="154"/>
      <c r="J78" s="154"/>
      <c r="K78" s="154"/>
      <c r="L78" s="154"/>
      <c r="M78" s="154"/>
      <c r="N78" s="154"/>
      <c r="O78" s="154"/>
      <c r="P78" s="154"/>
      <c r="Q78" s="154"/>
    </row>
    <row r="79" spans="1:17" s="130" customFormat="1" ht="15" customHeight="1" x14ac:dyDescent="0.2">
      <c r="A79" s="155"/>
      <c r="B79" s="156">
        <v>23</v>
      </c>
      <c r="C79" s="207" t="s">
        <v>166</v>
      </c>
      <c r="D79" s="157" t="s">
        <v>435</v>
      </c>
      <c r="E79" s="156">
        <v>456</v>
      </c>
      <c r="F79" s="158">
        <v>91.2</v>
      </c>
      <c r="G79" s="153"/>
      <c r="H79" s="154"/>
      <c r="I79" s="154"/>
      <c r="J79" s="154"/>
      <c r="K79" s="154"/>
      <c r="L79" s="154"/>
      <c r="M79" s="154"/>
      <c r="N79" s="154"/>
      <c r="O79" s="154"/>
      <c r="P79" s="154"/>
      <c r="Q79" s="154"/>
    </row>
    <row r="80" spans="1:17" s="130" customFormat="1" ht="15" customHeight="1" x14ac:dyDescent="0.2">
      <c r="A80" s="155"/>
      <c r="B80" s="156">
        <v>23</v>
      </c>
      <c r="C80" s="207" t="s">
        <v>178</v>
      </c>
      <c r="D80" s="157" t="s">
        <v>436</v>
      </c>
      <c r="E80" s="156">
        <v>456</v>
      </c>
      <c r="F80" s="158">
        <v>91.2</v>
      </c>
      <c r="G80" s="153"/>
      <c r="H80" s="154"/>
      <c r="I80" s="154"/>
      <c r="J80" s="154"/>
      <c r="K80" s="154"/>
      <c r="L80" s="154"/>
      <c r="M80" s="154"/>
      <c r="N80" s="154"/>
      <c r="O80" s="154"/>
      <c r="P80" s="154"/>
      <c r="Q80" s="154"/>
    </row>
    <row r="81" spans="1:17" s="130" customFormat="1" ht="15" customHeight="1" x14ac:dyDescent="0.2">
      <c r="A81" s="155"/>
      <c r="B81" s="156">
        <v>23</v>
      </c>
      <c r="C81" s="207" t="s">
        <v>178</v>
      </c>
      <c r="D81" s="157" t="s">
        <v>437</v>
      </c>
      <c r="E81" s="156">
        <v>456</v>
      </c>
      <c r="F81" s="158">
        <v>91.2</v>
      </c>
      <c r="G81" s="153"/>
      <c r="H81" s="154"/>
      <c r="I81" s="154"/>
      <c r="J81" s="154"/>
      <c r="K81" s="154"/>
      <c r="L81" s="154"/>
      <c r="M81" s="154"/>
      <c r="N81" s="154"/>
      <c r="O81" s="154"/>
      <c r="P81" s="154"/>
      <c r="Q81" s="154"/>
    </row>
    <row r="82" spans="1:17" s="130" customFormat="1" ht="15" customHeight="1" x14ac:dyDescent="0.2">
      <c r="A82" s="155"/>
      <c r="B82" s="156">
        <v>23</v>
      </c>
      <c r="C82" s="207" t="s">
        <v>217</v>
      </c>
      <c r="D82" s="157" t="s">
        <v>438</v>
      </c>
      <c r="E82" s="156">
        <v>456</v>
      </c>
      <c r="F82" s="158">
        <v>91.2</v>
      </c>
      <c r="G82" s="153"/>
      <c r="H82" s="154"/>
      <c r="I82" s="154"/>
      <c r="J82" s="154"/>
      <c r="K82" s="154"/>
      <c r="L82" s="154"/>
      <c r="M82" s="154"/>
      <c r="N82" s="154"/>
      <c r="O82" s="154"/>
      <c r="P82" s="154"/>
      <c r="Q82" s="154"/>
    </row>
    <row r="83" spans="1:17" s="130" customFormat="1" ht="15" customHeight="1" x14ac:dyDescent="0.2">
      <c r="A83" s="155"/>
      <c r="B83" s="156">
        <v>23</v>
      </c>
      <c r="C83" s="207" t="s">
        <v>212</v>
      </c>
      <c r="D83" s="157" t="s">
        <v>439</v>
      </c>
      <c r="E83" s="156">
        <v>456</v>
      </c>
      <c r="F83" s="158">
        <v>91.2</v>
      </c>
      <c r="G83" s="153"/>
      <c r="H83" s="154"/>
      <c r="I83" s="154"/>
      <c r="J83" s="154"/>
      <c r="K83" s="154"/>
      <c r="L83" s="154"/>
      <c r="M83" s="154"/>
      <c r="N83" s="154"/>
      <c r="O83" s="154"/>
      <c r="P83" s="154"/>
      <c r="Q83" s="154"/>
    </row>
    <row r="84" spans="1:17" s="130" customFormat="1" ht="15" customHeight="1" x14ac:dyDescent="0.2">
      <c r="A84" s="155"/>
      <c r="B84" s="156">
        <v>23</v>
      </c>
      <c r="C84" s="207" t="s">
        <v>166</v>
      </c>
      <c r="D84" s="157" t="s">
        <v>440</v>
      </c>
      <c r="E84" s="156">
        <v>456</v>
      </c>
      <c r="F84" s="158">
        <v>91.2</v>
      </c>
      <c r="G84" s="153"/>
      <c r="H84" s="154"/>
      <c r="I84" s="154"/>
      <c r="J84" s="154"/>
      <c r="K84" s="154"/>
      <c r="L84" s="154"/>
      <c r="M84" s="154"/>
      <c r="N84" s="154"/>
      <c r="O84" s="154"/>
      <c r="P84" s="154"/>
      <c r="Q84" s="154"/>
    </row>
    <row r="85" spans="1:17" s="130" customFormat="1" ht="15" customHeight="1" x14ac:dyDescent="0.2">
      <c r="A85" s="155"/>
      <c r="B85" s="156">
        <v>23</v>
      </c>
      <c r="C85" s="207" t="s">
        <v>179</v>
      </c>
      <c r="D85" s="157" t="s">
        <v>419</v>
      </c>
      <c r="E85" s="156">
        <v>456</v>
      </c>
      <c r="F85" s="158">
        <v>91.2</v>
      </c>
      <c r="G85" s="153"/>
      <c r="H85" s="154"/>
      <c r="I85" s="154"/>
      <c r="J85" s="154"/>
      <c r="K85" s="154"/>
      <c r="L85" s="154"/>
      <c r="M85" s="154"/>
      <c r="N85" s="154"/>
      <c r="O85" s="154"/>
      <c r="P85" s="154"/>
      <c r="Q85" s="154"/>
    </row>
    <row r="86" spans="1:17" s="130" customFormat="1" ht="15" customHeight="1" x14ac:dyDescent="0.2">
      <c r="A86" s="155"/>
      <c r="B86" s="156">
        <v>23</v>
      </c>
      <c r="C86" s="207" t="s">
        <v>203</v>
      </c>
      <c r="D86" s="157" t="s">
        <v>251</v>
      </c>
      <c r="E86" s="156">
        <v>456</v>
      </c>
      <c r="F86" s="158">
        <v>91.2</v>
      </c>
      <c r="G86" s="153"/>
      <c r="H86" s="154"/>
      <c r="I86" s="154"/>
      <c r="J86" s="154"/>
      <c r="K86" s="154"/>
      <c r="L86" s="154"/>
      <c r="M86" s="154"/>
      <c r="N86" s="154"/>
      <c r="O86" s="154"/>
      <c r="P86" s="154"/>
      <c r="Q86" s="154"/>
    </row>
    <row r="87" spans="1:17" s="130" customFormat="1" ht="15" customHeight="1" x14ac:dyDescent="0.2">
      <c r="A87" s="155"/>
      <c r="B87" s="156">
        <v>23</v>
      </c>
      <c r="C87" s="207" t="s">
        <v>175</v>
      </c>
      <c r="D87" s="157" t="s">
        <v>441</v>
      </c>
      <c r="E87" s="156">
        <v>456</v>
      </c>
      <c r="F87" s="158">
        <v>91.2</v>
      </c>
      <c r="G87" s="153"/>
      <c r="H87" s="154"/>
      <c r="I87" s="154"/>
      <c r="J87" s="154"/>
      <c r="K87" s="154"/>
      <c r="L87" s="154"/>
      <c r="M87" s="154"/>
      <c r="N87" s="154"/>
      <c r="O87" s="154"/>
      <c r="P87" s="154"/>
      <c r="Q87" s="154"/>
    </row>
    <row r="88" spans="1:17" s="130" customFormat="1" ht="15" customHeight="1" x14ac:dyDescent="0.2">
      <c r="A88" s="155"/>
      <c r="B88" s="156">
        <v>23</v>
      </c>
      <c r="C88" s="207" t="s">
        <v>175</v>
      </c>
      <c r="D88" s="157" t="s">
        <v>442</v>
      </c>
      <c r="E88" s="156">
        <v>456</v>
      </c>
      <c r="F88" s="158">
        <v>91.2</v>
      </c>
      <c r="G88" s="153"/>
      <c r="H88" s="154"/>
      <c r="I88" s="154"/>
      <c r="J88" s="154"/>
      <c r="K88" s="154"/>
      <c r="L88" s="154"/>
      <c r="M88" s="154"/>
      <c r="N88" s="154"/>
      <c r="O88" s="154"/>
      <c r="P88" s="154"/>
      <c r="Q88" s="154"/>
    </row>
    <row r="89" spans="1:17" s="130" customFormat="1" ht="15" customHeight="1" x14ac:dyDescent="0.2">
      <c r="A89" s="155"/>
      <c r="B89" s="156">
        <v>24</v>
      </c>
      <c r="C89" s="207" t="s">
        <v>175</v>
      </c>
      <c r="D89" s="157" t="s">
        <v>443</v>
      </c>
      <c r="E89" s="156">
        <v>455</v>
      </c>
      <c r="F89" s="158">
        <v>91</v>
      </c>
      <c r="G89" s="153"/>
      <c r="H89" s="154"/>
      <c r="I89" s="154"/>
      <c r="J89" s="154"/>
      <c r="K89" s="154"/>
      <c r="L89" s="154"/>
      <c r="M89" s="154"/>
      <c r="N89" s="154"/>
      <c r="O89" s="154"/>
      <c r="P89" s="154"/>
      <c r="Q89" s="154"/>
    </row>
    <row r="90" spans="1:17" s="130" customFormat="1" ht="15" customHeight="1" x14ac:dyDescent="0.2">
      <c r="A90" s="155"/>
      <c r="B90" s="156">
        <v>24</v>
      </c>
      <c r="C90" s="207" t="s">
        <v>179</v>
      </c>
      <c r="D90" s="157" t="s">
        <v>444</v>
      </c>
      <c r="E90" s="156">
        <v>455</v>
      </c>
      <c r="F90" s="158">
        <v>91</v>
      </c>
      <c r="G90" s="153"/>
      <c r="H90" s="154"/>
      <c r="I90" s="154"/>
      <c r="J90" s="154"/>
      <c r="K90" s="154"/>
      <c r="L90" s="154"/>
      <c r="M90" s="154"/>
      <c r="N90" s="154"/>
      <c r="O90" s="154"/>
      <c r="P90" s="154"/>
      <c r="Q90" s="154"/>
    </row>
    <row r="91" spans="1:17" s="130" customFormat="1" ht="15" customHeight="1" x14ac:dyDescent="0.2">
      <c r="A91" s="155"/>
      <c r="B91" s="156">
        <v>24</v>
      </c>
      <c r="C91" s="207" t="s">
        <v>189</v>
      </c>
      <c r="D91" s="157" t="s">
        <v>445</v>
      </c>
      <c r="E91" s="156">
        <v>455</v>
      </c>
      <c r="F91" s="158">
        <v>91</v>
      </c>
      <c r="G91" s="153"/>
      <c r="H91" s="154"/>
      <c r="I91" s="154"/>
      <c r="J91" s="154"/>
      <c r="K91" s="154"/>
      <c r="L91" s="154"/>
      <c r="M91" s="154"/>
      <c r="N91" s="154"/>
      <c r="O91" s="154"/>
      <c r="P91" s="154"/>
      <c r="Q91" s="154"/>
    </row>
    <row r="92" spans="1:17" s="130" customFormat="1" ht="15" customHeight="1" x14ac:dyDescent="0.2">
      <c r="A92" s="155"/>
      <c r="B92" s="156">
        <v>24</v>
      </c>
      <c r="C92" s="207" t="s">
        <v>187</v>
      </c>
      <c r="D92" s="157" t="s">
        <v>446</v>
      </c>
      <c r="E92" s="156">
        <v>455</v>
      </c>
      <c r="F92" s="158">
        <v>91</v>
      </c>
      <c r="G92" s="153"/>
      <c r="H92" s="154"/>
      <c r="I92" s="154"/>
      <c r="J92" s="154"/>
      <c r="K92" s="154"/>
      <c r="L92" s="154"/>
      <c r="M92" s="154"/>
      <c r="N92" s="154"/>
      <c r="O92" s="154"/>
      <c r="P92" s="154"/>
      <c r="Q92" s="154"/>
    </row>
    <row r="93" spans="1:17" s="130" customFormat="1" ht="15" customHeight="1" x14ac:dyDescent="0.2">
      <c r="A93" s="155"/>
      <c r="B93" s="156">
        <v>24</v>
      </c>
      <c r="C93" s="207" t="s">
        <v>175</v>
      </c>
      <c r="D93" s="157" t="s">
        <v>447</v>
      </c>
      <c r="E93" s="156">
        <v>455</v>
      </c>
      <c r="F93" s="158">
        <v>91</v>
      </c>
      <c r="G93" s="153"/>
      <c r="H93" s="154"/>
      <c r="I93" s="154"/>
      <c r="J93" s="154"/>
      <c r="K93" s="154"/>
      <c r="L93" s="154"/>
      <c r="M93" s="154"/>
      <c r="N93" s="154"/>
      <c r="O93" s="154"/>
      <c r="P93" s="154"/>
      <c r="Q93" s="154"/>
    </row>
    <row r="94" spans="1:17" s="130" customFormat="1" ht="15" customHeight="1" x14ac:dyDescent="0.2">
      <c r="A94" s="155"/>
      <c r="B94" s="156">
        <v>24</v>
      </c>
      <c r="C94" s="207" t="s">
        <v>179</v>
      </c>
      <c r="D94" s="157" t="s">
        <v>448</v>
      </c>
      <c r="E94" s="156">
        <v>455</v>
      </c>
      <c r="F94" s="158">
        <v>91</v>
      </c>
      <c r="G94" s="153"/>
      <c r="H94" s="154"/>
      <c r="I94" s="154"/>
      <c r="J94" s="154"/>
      <c r="K94" s="154"/>
      <c r="L94" s="154"/>
      <c r="M94" s="154"/>
      <c r="N94" s="154"/>
      <c r="O94" s="154"/>
      <c r="P94" s="154"/>
      <c r="Q94" s="154"/>
    </row>
    <row r="95" spans="1:17" s="130" customFormat="1" ht="15" customHeight="1" x14ac:dyDescent="0.2">
      <c r="A95" s="155"/>
      <c r="B95" s="156">
        <v>24</v>
      </c>
      <c r="C95" s="207" t="s">
        <v>177</v>
      </c>
      <c r="D95" s="157" t="s">
        <v>449</v>
      </c>
      <c r="E95" s="156">
        <v>455</v>
      </c>
      <c r="F95" s="158">
        <v>91</v>
      </c>
      <c r="G95" s="153"/>
      <c r="H95" s="154"/>
      <c r="I95" s="154"/>
      <c r="J95" s="154"/>
      <c r="K95" s="154"/>
      <c r="L95" s="154"/>
      <c r="M95" s="154"/>
      <c r="N95" s="154"/>
      <c r="O95" s="154"/>
      <c r="P95" s="154"/>
      <c r="Q95" s="154"/>
    </row>
    <row r="96" spans="1:17" s="130" customFormat="1" ht="15" customHeight="1" x14ac:dyDescent="0.2">
      <c r="A96" s="155"/>
      <c r="B96" s="156">
        <v>25</v>
      </c>
      <c r="C96" s="207" t="s">
        <v>187</v>
      </c>
      <c r="D96" s="157" t="s">
        <v>356</v>
      </c>
      <c r="E96" s="156">
        <v>454</v>
      </c>
      <c r="F96" s="158">
        <v>90.8</v>
      </c>
      <c r="G96" s="153"/>
      <c r="H96" s="154"/>
      <c r="I96" s="154"/>
      <c r="J96" s="154"/>
      <c r="K96" s="154"/>
      <c r="L96" s="154"/>
      <c r="M96" s="154"/>
      <c r="N96" s="154"/>
      <c r="O96" s="154"/>
      <c r="P96" s="154"/>
      <c r="Q96" s="154"/>
    </row>
    <row r="97" spans="1:17" s="130" customFormat="1" ht="15" customHeight="1" x14ac:dyDescent="0.2">
      <c r="A97" s="155"/>
      <c r="B97" s="156">
        <v>25</v>
      </c>
      <c r="C97" s="207" t="s">
        <v>193</v>
      </c>
      <c r="D97" s="157" t="s">
        <v>450</v>
      </c>
      <c r="E97" s="156">
        <v>454</v>
      </c>
      <c r="F97" s="158">
        <v>90.8</v>
      </c>
      <c r="G97" s="153"/>
      <c r="H97" s="154"/>
      <c r="I97" s="154"/>
      <c r="J97" s="154"/>
      <c r="K97" s="154"/>
      <c r="L97" s="154"/>
      <c r="M97" s="154"/>
      <c r="N97" s="154"/>
      <c r="O97" s="154"/>
      <c r="P97" s="154"/>
      <c r="Q97" s="154"/>
    </row>
    <row r="98" spans="1:17" s="130" customFormat="1" ht="15" customHeight="1" x14ac:dyDescent="0.2">
      <c r="A98" s="155"/>
      <c r="B98" s="156">
        <v>25</v>
      </c>
      <c r="C98" s="207" t="s">
        <v>206</v>
      </c>
      <c r="D98" s="157" t="s">
        <v>451</v>
      </c>
      <c r="E98" s="156">
        <v>454</v>
      </c>
      <c r="F98" s="158">
        <v>90.8</v>
      </c>
      <c r="G98" s="153"/>
      <c r="H98" s="154"/>
      <c r="I98" s="154"/>
      <c r="J98" s="154"/>
      <c r="K98" s="154"/>
      <c r="L98" s="154"/>
      <c r="M98" s="154"/>
      <c r="N98" s="154"/>
      <c r="O98" s="154"/>
      <c r="P98" s="154"/>
      <c r="Q98" s="154"/>
    </row>
    <row r="99" spans="1:17" s="130" customFormat="1" ht="15" customHeight="1" x14ac:dyDescent="0.2">
      <c r="A99" s="155"/>
      <c r="B99" s="156">
        <v>25</v>
      </c>
      <c r="C99" s="207" t="s">
        <v>220</v>
      </c>
      <c r="D99" s="157" t="s">
        <v>452</v>
      </c>
      <c r="E99" s="156">
        <v>454</v>
      </c>
      <c r="F99" s="158">
        <v>90.8</v>
      </c>
      <c r="G99" s="153"/>
      <c r="H99" s="154"/>
      <c r="I99" s="154"/>
      <c r="J99" s="154"/>
      <c r="K99" s="154"/>
      <c r="L99" s="154"/>
      <c r="M99" s="154"/>
      <c r="N99" s="154"/>
      <c r="O99" s="154"/>
      <c r="P99" s="154"/>
      <c r="Q99" s="154"/>
    </row>
    <row r="100" spans="1:17" s="130" customFormat="1" ht="15" customHeight="1" x14ac:dyDescent="0.2">
      <c r="A100" s="155"/>
      <c r="B100" s="156">
        <v>25</v>
      </c>
      <c r="C100" s="207" t="s">
        <v>178</v>
      </c>
      <c r="D100" s="157" t="s">
        <v>453</v>
      </c>
      <c r="E100" s="156">
        <v>454</v>
      </c>
      <c r="F100" s="158">
        <v>90.8</v>
      </c>
      <c r="G100" s="153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</row>
    <row r="101" spans="1:17" s="130" customFormat="1" ht="15" customHeight="1" x14ac:dyDescent="0.2">
      <c r="A101" s="155"/>
      <c r="B101" s="156">
        <v>25</v>
      </c>
      <c r="C101" s="207" t="s">
        <v>193</v>
      </c>
      <c r="D101" s="157" t="s">
        <v>454</v>
      </c>
      <c r="E101" s="156">
        <v>454</v>
      </c>
      <c r="F101" s="158">
        <v>90.8</v>
      </c>
      <c r="G101" s="153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</row>
    <row r="102" spans="1:17" s="130" customFormat="1" ht="15" customHeight="1" x14ac:dyDescent="0.2">
      <c r="A102" s="155"/>
      <c r="B102" s="156">
        <v>25</v>
      </c>
      <c r="C102" s="207" t="s">
        <v>180</v>
      </c>
      <c r="D102" s="157" t="s">
        <v>455</v>
      </c>
      <c r="E102" s="156">
        <v>454</v>
      </c>
      <c r="F102" s="158">
        <v>90.8</v>
      </c>
      <c r="G102" s="153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</row>
    <row r="103" spans="1:17" ht="20.100000000000001" customHeight="1" x14ac:dyDescent="0.2">
      <c r="A103" s="526" t="s">
        <v>160</v>
      </c>
      <c r="B103" s="527"/>
      <c r="C103" s="527"/>
      <c r="D103" s="527"/>
      <c r="E103" s="527"/>
      <c r="F103" s="528"/>
      <c r="G103" s="159"/>
    </row>
    <row r="104" spans="1:17" s="140" customFormat="1" ht="20.100000000000001" customHeight="1" x14ac:dyDescent="0.2">
      <c r="A104" s="160"/>
      <c r="B104" s="139" t="s">
        <v>554</v>
      </c>
      <c r="C104" s="139"/>
      <c r="D104" s="139"/>
      <c r="E104" s="139"/>
      <c r="F104" s="161"/>
      <c r="G104" s="139"/>
    </row>
    <row r="105" spans="1:17" s="140" customFormat="1" ht="20.100000000000001" customHeight="1" x14ac:dyDescent="0.2">
      <c r="A105" s="529">
        <v>43251</v>
      </c>
      <c r="B105" s="530"/>
      <c r="C105" s="530"/>
      <c r="D105" s="530"/>
      <c r="E105" s="530"/>
      <c r="F105" s="531"/>
      <c r="G105" s="139"/>
    </row>
    <row r="106" spans="1:17" s="140" customFormat="1" ht="20.100000000000001" customHeight="1" x14ac:dyDescent="0.2">
      <c r="A106" s="160"/>
      <c r="B106" s="532" t="s">
        <v>555</v>
      </c>
      <c r="C106" s="532"/>
      <c r="D106" s="532"/>
      <c r="E106" s="162"/>
      <c r="F106" s="161"/>
    </row>
    <row r="107" spans="1:17" s="140" customFormat="1" ht="20.100000000000001" customHeight="1" thickBot="1" x14ac:dyDescent="0.25">
      <c r="A107" s="533"/>
      <c r="B107" s="534"/>
      <c r="C107" s="534"/>
      <c r="D107" s="534"/>
      <c r="E107" s="534"/>
      <c r="F107" s="535"/>
    </row>
    <row r="108" spans="1:17" ht="15" customHeight="1" x14ac:dyDescent="0.2"/>
    <row r="109" spans="1:17" ht="15" customHeight="1" x14ac:dyDescent="0.2"/>
    <row r="110" spans="1:17" ht="15" customHeight="1" x14ac:dyDescent="0.2"/>
    <row r="111" spans="1:17" ht="15" customHeight="1" x14ac:dyDescent="0.2"/>
  </sheetData>
  <sheetProtection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103:F103"/>
    <mergeCell ref="A105:F105"/>
    <mergeCell ref="A107:F107"/>
    <mergeCell ref="B106:D106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2"/>
  <sheetViews>
    <sheetView showGridLines="0" zoomScaleNormal="100" workbookViewId="0">
      <pane xSplit="6" ySplit="8" topLeftCell="G37" activePane="bottomRight" state="frozen"/>
      <selection activeCell="A8" sqref="A8:A9"/>
      <selection pane="topRight" activeCell="A8" sqref="A8:A9"/>
      <selection pane="bottomLeft" activeCell="A8" sqref="A8:A9"/>
      <selection pane="bottomRight" activeCell="A48" sqref="A48:F48"/>
    </sheetView>
  </sheetViews>
  <sheetFormatPr defaultRowHeight="12.75" x14ac:dyDescent="0.2"/>
  <cols>
    <col min="1" max="1" width="1.7109375" style="122" customWidth="1"/>
    <col min="2" max="2" width="7.7109375" style="122" customWidth="1"/>
    <col min="3" max="3" width="20.7109375" style="122" customWidth="1"/>
    <col min="4" max="4" width="35.7109375" style="122" customWidth="1"/>
    <col min="5" max="5" width="11.7109375" style="122" bestFit="1" customWidth="1"/>
    <col min="6" max="6" width="10.7109375" style="122" customWidth="1"/>
    <col min="7" max="7" width="9.140625" style="122"/>
    <col min="8" max="8" width="22.7109375" style="122" customWidth="1"/>
    <col min="9" max="16384" width="9.140625" style="122"/>
  </cols>
  <sheetData>
    <row r="1" spans="1:17" ht="20.100000000000001" customHeight="1" x14ac:dyDescent="0.2">
      <c r="A1" s="437" t="s">
        <v>106</v>
      </c>
      <c r="B1" s="508"/>
      <c r="C1" s="508"/>
      <c r="D1" s="508"/>
      <c r="E1" s="508"/>
      <c r="F1" s="509"/>
      <c r="G1" s="143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20.100000000000001" customHeight="1" x14ac:dyDescent="0.2">
      <c r="A2" s="440" t="s">
        <v>157</v>
      </c>
      <c r="B2" s="521"/>
      <c r="C2" s="521"/>
      <c r="D2" s="521"/>
      <c r="E2" s="521"/>
      <c r="F2" s="511"/>
      <c r="G2" s="144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20.100000000000001" customHeight="1" x14ac:dyDescent="0.2">
      <c r="A3" s="443" t="s">
        <v>158</v>
      </c>
      <c r="B3" s="522"/>
      <c r="C3" s="522"/>
      <c r="D3" s="522"/>
      <c r="E3" s="522"/>
      <c r="F3" s="513"/>
      <c r="G3" s="145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9.9499999999999993" customHeight="1" x14ac:dyDescent="0.2">
      <c r="A4" s="446"/>
      <c r="B4" s="517"/>
      <c r="C4" s="517"/>
      <c r="D4" s="517"/>
      <c r="E4" s="517"/>
      <c r="F4" s="518"/>
      <c r="G4" s="146"/>
      <c r="H4" s="127"/>
      <c r="I4" s="127"/>
      <c r="J4" s="127"/>
      <c r="K4" s="127"/>
      <c r="L4" s="127"/>
      <c r="M4" s="127"/>
      <c r="N4" s="127"/>
      <c r="O4" s="121"/>
      <c r="P4" s="121"/>
      <c r="Q4" s="121"/>
    </row>
    <row r="5" spans="1:17" ht="20.100000000000001" customHeight="1" x14ac:dyDescent="0.2">
      <c r="A5" s="449" t="s">
        <v>159</v>
      </c>
      <c r="B5" s="517"/>
      <c r="C5" s="517"/>
      <c r="D5" s="517"/>
      <c r="E5" s="517"/>
      <c r="F5" s="518"/>
      <c r="G5" s="147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ht="20.100000000000001" customHeight="1" x14ac:dyDescent="0.2">
      <c r="A6" s="434" t="s">
        <v>66</v>
      </c>
      <c r="B6" s="519"/>
      <c r="C6" s="519"/>
      <c r="D6" s="519"/>
      <c r="E6" s="519"/>
      <c r="F6" s="520"/>
      <c r="G6" s="148"/>
      <c r="H6" s="128"/>
      <c r="I6" s="128"/>
      <c r="J6" s="128"/>
      <c r="K6" s="128"/>
      <c r="L6" s="128"/>
      <c r="M6" s="128"/>
      <c r="N6" s="121"/>
      <c r="O6" s="121"/>
      <c r="P6" s="121"/>
      <c r="Q6" s="121"/>
    </row>
    <row r="7" spans="1:17" ht="9.9499999999999993" customHeight="1" x14ac:dyDescent="0.2">
      <c r="A7" s="523"/>
      <c r="B7" s="524"/>
      <c r="C7" s="524"/>
      <c r="D7" s="524"/>
      <c r="E7" s="524"/>
      <c r="F7" s="525"/>
      <c r="G7" s="146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s="130" customFormat="1" ht="15" customHeight="1" x14ac:dyDescent="0.2">
      <c r="A8" s="149"/>
      <c r="B8" s="150" t="s">
        <v>16</v>
      </c>
      <c r="C8" s="150" t="s">
        <v>0</v>
      </c>
      <c r="D8" s="150" t="s">
        <v>17</v>
      </c>
      <c r="E8" s="151" t="s">
        <v>18</v>
      </c>
      <c r="F8" s="152" t="s">
        <v>19</v>
      </c>
      <c r="G8" s="153"/>
      <c r="H8" s="154"/>
      <c r="I8" s="154"/>
      <c r="J8" s="154"/>
      <c r="K8" s="154"/>
      <c r="L8" s="154"/>
      <c r="M8" s="154"/>
      <c r="N8" s="154"/>
      <c r="O8" s="154"/>
      <c r="P8" s="154"/>
      <c r="Q8" s="154"/>
    </row>
    <row r="9" spans="1:17" s="130" customFormat="1" ht="15" customHeight="1" x14ac:dyDescent="0.2">
      <c r="A9" s="155"/>
      <c r="B9" s="156">
        <v>1</v>
      </c>
      <c r="C9" s="208" t="s">
        <v>175</v>
      </c>
      <c r="D9" s="157" t="s">
        <v>456</v>
      </c>
      <c r="E9" s="156">
        <v>488</v>
      </c>
      <c r="F9" s="158">
        <v>97.6</v>
      </c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</row>
    <row r="10" spans="1:17" s="130" customFormat="1" ht="15" customHeight="1" x14ac:dyDescent="0.2">
      <c r="A10" s="155"/>
      <c r="B10" s="156">
        <v>2</v>
      </c>
      <c r="C10" s="208" t="s">
        <v>175</v>
      </c>
      <c r="D10" s="157" t="s">
        <v>457</v>
      </c>
      <c r="E10" s="156">
        <v>484</v>
      </c>
      <c r="F10" s="158">
        <v>96.8</v>
      </c>
      <c r="G10" s="153"/>
      <c r="H10" s="154"/>
      <c r="I10" s="154"/>
      <c r="J10" s="154"/>
      <c r="K10" s="154"/>
      <c r="L10" s="154"/>
      <c r="M10" s="154"/>
      <c r="N10" s="154"/>
      <c r="O10" s="154"/>
      <c r="P10" s="154"/>
      <c r="Q10" s="154"/>
    </row>
    <row r="11" spans="1:17" s="130" customFormat="1" ht="15" customHeight="1" x14ac:dyDescent="0.2">
      <c r="A11" s="155"/>
      <c r="B11" s="156">
        <v>3</v>
      </c>
      <c r="C11" s="208" t="s">
        <v>192</v>
      </c>
      <c r="D11" s="157" t="s">
        <v>458</v>
      </c>
      <c r="E11" s="156">
        <v>477</v>
      </c>
      <c r="F11" s="158">
        <v>95.4</v>
      </c>
      <c r="G11" s="153"/>
      <c r="H11" s="154"/>
      <c r="I11" s="154"/>
      <c r="J11" s="154"/>
      <c r="K11" s="154"/>
      <c r="L11" s="154"/>
      <c r="M11" s="154"/>
      <c r="N11" s="154"/>
      <c r="O11" s="154"/>
      <c r="P11" s="154"/>
      <c r="Q11" s="154"/>
    </row>
    <row r="12" spans="1:17" s="130" customFormat="1" ht="15" customHeight="1" x14ac:dyDescent="0.2">
      <c r="A12" s="155"/>
      <c r="B12" s="156">
        <v>4</v>
      </c>
      <c r="C12" s="208" t="s">
        <v>181</v>
      </c>
      <c r="D12" s="157" t="s">
        <v>459</v>
      </c>
      <c r="E12" s="156">
        <v>470</v>
      </c>
      <c r="F12" s="158">
        <v>94</v>
      </c>
      <c r="G12" s="153"/>
      <c r="H12" s="154"/>
      <c r="I12" s="154"/>
      <c r="J12" s="154"/>
      <c r="K12" s="154"/>
      <c r="L12" s="154"/>
      <c r="M12" s="154"/>
      <c r="N12" s="154"/>
      <c r="O12" s="154"/>
      <c r="P12" s="154"/>
      <c r="Q12" s="154"/>
    </row>
    <row r="13" spans="1:17" s="130" customFormat="1" ht="15" customHeight="1" x14ac:dyDescent="0.2">
      <c r="A13" s="155"/>
      <c r="B13" s="156">
        <v>5</v>
      </c>
      <c r="C13" s="208" t="s">
        <v>195</v>
      </c>
      <c r="D13" s="157" t="s">
        <v>460</v>
      </c>
      <c r="E13" s="156">
        <v>469</v>
      </c>
      <c r="F13" s="158">
        <v>93.8</v>
      </c>
      <c r="G13" s="153"/>
      <c r="H13" s="154"/>
      <c r="I13" s="154"/>
      <c r="J13" s="154"/>
      <c r="K13" s="154"/>
      <c r="L13" s="154"/>
      <c r="M13" s="154"/>
      <c r="N13" s="154"/>
      <c r="O13" s="154"/>
      <c r="P13" s="154"/>
      <c r="Q13" s="154"/>
    </row>
    <row r="14" spans="1:17" s="130" customFormat="1" ht="15" customHeight="1" x14ac:dyDescent="0.2">
      <c r="A14" s="155"/>
      <c r="B14" s="156">
        <v>6</v>
      </c>
      <c r="C14" s="208" t="s">
        <v>220</v>
      </c>
      <c r="D14" s="157" t="s">
        <v>461</v>
      </c>
      <c r="E14" s="156">
        <v>467</v>
      </c>
      <c r="F14" s="158">
        <v>93.4</v>
      </c>
      <c r="G14" s="153"/>
      <c r="H14" s="154"/>
      <c r="I14" s="154"/>
      <c r="J14" s="154"/>
      <c r="K14" s="154"/>
      <c r="L14" s="154"/>
      <c r="M14" s="154"/>
      <c r="N14" s="154"/>
      <c r="O14" s="154"/>
      <c r="P14" s="154"/>
      <c r="Q14" s="154"/>
    </row>
    <row r="15" spans="1:17" s="130" customFormat="1" ht="15" customHeight="1" x14ac:dyDescent="0.2">
      <c r="A15" s="155"/>
      <c r="B15" s="156">
        <v>7</v>
      </c>
      <c r="C15" s="208" t="s">
        <v>220</v>
      </c>
      <c r="D15" s="157" t="s">
        <v>462</v>
      </c>
      <c r="E15" s="156">
        <v>466</v>
      </c>
      <c r="F15" s="158">
        <v>93.2</v>
      </c>
      <c r="G15" s="153"/>
      <c r="H15" s="154"/>
      <c r="I15" s="154"/>
      <c r="J15" s="154"/>
      <c r="K15" s="154"/>
      <c r="L15" s="154"/>
      <c r="M15" s="154"/>
      <c r="N15" s="154"/>
      <c r="O15" s="154"/>
      <c r="P15" s="154"/>
      <c r="Q15" s="154"/>
    </row>
    <row r="16" spans="1:17" s="130" customFormat="1" ht="15" customHeight="1" x14ac:dyDescent="0.2">
      <c r="A16" s="155"/>
      <c r="B16" s="156">
        <v>7</v>
      </c>
      <c r="C16" s="208" t="s">
        <v>191</v>
      </c>
      <c r="D16" s="157" t="s">
        <v>463</v>
      </c>
      <c r="E16" s="156">
        <v>466</v>
      </c>
      <c r="F16" s="158">
        <v>93.2</v>
      </c>
      <c r="G16" s="153"/>
      <c r="H16" s="154"/>
      <c r="I16" s="154"/>
      <c r="J16" s="154"/>
      <c r="K16" s="154"/>
      <c r="L16" s="154"/>
      <c r="M16" s="154"/>
      <c r="N16" s="154"/>
      <c r="O16" s="154"/>
      <c r="P16" s="154"/>
      <c r="Q16" s="154"/>
    </row>
    <row r="17" spans="1:17" s="130" customFormat="1" ht="15" customHeight="1" x14ac:dyDescent="0.2">
      <c r="A17" s="155"/>
      <c r="B17" s="156">
        <v>8</v>
      </c>
      <c r="C17" s="208" t="s">
        <v>180</v>
      </c>
      <c r="D17" s="157" t="s">
        <v>464</v>
      </c>
      <c r="E17" s="156">
        <v>464</v>
      </c>
      <c r="F17" s="158">
        <v>92.8</v>
      </c>
      <c r="G17" s="153"/>
      <c r="H17" s="154"/>
      <c r="I17" s="154"/>
      <c r="J17" s="154"/>
      <c r="K17" s="154"/>
      <c r="L17" s="154"/>
      <c r="M17" s="154"/>
      <c r="N17" s="154"/>
      <c r="O17" s="154"/>
      <c r="P17" s="154"/>
      <c r="Q17" s="154"/>
    </row>
    <row r="18" spans="1:17" s="130" customFormat="1" ht="15" customHeight="1" x14ac:dyDescent="0.2">
      <c r="A18" s="155"/>
      <c r="B18" s="156">
        <v>9</v>
      </c>
      <c r="C18" s="208" t="s">
        <v>220</v>
      </c>
      <c r="D18" s="157" t="s">
        <v>465</v>
      </c>
      <c r="E18" s="156">
        <v>463</v>
      </c>
      <c r="F18" s="158">
        <v>92.6</v>
      </c>
      <c r="G18" s="153"/>
      <c r="H18" s="154"/>
      <c r="I18" s="154"/>
      <c r="J18" s="154"/>
      <c r="K18" s="154"/>
      <c r="L18" s="154"/>
      <c r="M18" s="154"/>
      <c r="N18" s="154"/>
      <c r="O18" s="154"/>
      <c r="P18" s="154"/>
      <c r="Q18" s="154"/>
    </row>
    <row r="19" spans="1:17" s="130" customFormat="1" ht="15" customHeight="1" x14ac:dyDescent="0.2">
      <c r="A19" s="155"/>
      <c r="B19" s="156">
        <v>10</v>
      </c>
      <c r="C19" s="208" t="s">
        <v>192</v>
      </c>
      <c r="D19" s="157" t="s">
        <v>466</v>
      </c>
      <c r="E19" s="156">
        <v>462</v>
      </c>
      <c r="F19" s="158">
        <v>92.4</v>
      </c>
      <c r="G19" s="153"/>
      <c r="H19" s="154"/>
      <c r="I19" s="154"/>
      <c r="J19" s="154"/>
      <c r="K19" s="154"/>
      <c r="L19" s="154"/>
      <c r="M19" s="154"/>
      <c r="N19" s="154"/>
      <c r="O19" s="154"/>
      <c r="P19" s="154"/>
      <c r="Q19" s="154"/>
    </row>
    <row r="20" spans="1:17" s="130" customFormat="1" ht="15" customHeight="1" x14ac:dyDescent="0.2">
      <c r="A20" s="155"/>
      <c r="B20" s="156">
        <v>11</v>
      </c>
      <c r="C20" s="208" t="s">
        <v>207</v>
      </c>
      <c r="D20" s="157" t="s">
        <v>467</v>
      </c>
      <c r="E20" s="156">
        <v>459</v>
      </c>
      <c r="F20" s="158">
        <v>91.8</v>
      </c>
      <c r="G20" s="153"/>
      <c r="H20" s="154"/>
      <c r="I20" s="154"/>
      <c r="J20" s="154"/>
      <c r="K20" s="154"/>
      <c r="L20" s="154"/>
      <c r="M20" s="154"/>
      <c r="N20" s="154"/>
      <c r="O20" s="154"/>
      <c r="P20" s="154"/>
      <c r="Q20" s="154"/>
    </row>
    <row r="21" spans="1:17" s="130" customFormat="1" ht="15" customHeight="1" x14ac:dyDescent="0.2">
      <c r="A21" s="155"/>
      <c r="B21" s="156">
        <v>11</v>
      </c>
      <c r="C21" s="208" t="s">
        <v>179</v>
      </c>
      <c r="D21" s="157" t="s">
        <v>468</v>
      </c>
      <c r="E21" s="156">
        <v>459</v>
      </c>
      <c r="F21" s="158">
        <v>91.8</v>
      </c>
      <c r="G21" s="153"/>
      <c r="H21" s="154"/>
      <c r="I21" s="154"/>
      <c r="J21" s="154"/>
      <c r="K21" s="154"/>
      <c r="L21" s="154"/>
      <c r="M21" s="154"/>
      <c r="N21" s="154"/>
      <c r="O21" s="154"/>
      <c r="P21" s="154"/>
      <c r="Q21" s="154"/>
    </row>
    <row r="22" spans="1:17" s="130" customFormat="1" ht="15" customHeight="1" x14ac:dyDescent="0.2">
      <c r="A22" s="155"/>
      <c r="B22" s="156">
        <v>12</v>
      </c>
      <c r="C22" s="208" t="s">
        <v>183</v>
      </c>
      <c r="D22" s="157" t="s">
        <v>469</v>
      </c>
      <c r="E22" s="156">
        <v>458</v>
      </c>
      <c r="F22" s="158">
        <v>91.6</v>
      </c>
      <c r="G22" s="153"/>
      <c r="H22" s="154"/>
      <c r="I22" s="154"/>
      <c r="J22" s="154"/>
      <c r="K22" s="154"/>
      <c r="L22" s="154"/>
      <c r="M22" s="154"/>
      <c r="N22" s="154"/>
      <c r="O22" s="154"/>
      <c r="P22" s="154"/>
      <c r="Q22" s="154"/>
    </row>
    <row r="23" spans="1:17" s="130" customFormat="1" ht="15" customHeight="1" x14ac:dyDescent="0.2">
      <c r="A23" s="155"/>
      <c r="B23" s="156">
        <v>12</v>
      </c>
      <c r="C23" s="208" t="s">
        <v>183</v>
      </c>
      <c r="D23" s="157" t="s">
        <v>470</v>
      </c>
      <c r="E23" s="156">
        <v>458</v>
      </c>
      <c r="F23" s="158">
        <v>91.6</v>
      </c>
      <c r="G23" s="153"/>
      <c r="H23" s="154"/>
      <c r="I23" s="154"/>
      <c r="J23" s="154"/>
      <c r="K23" s="154"/>
      <c r="L23" s="154"/>
      <c r="M23" s="154"/>
      <c r="N23" s="154"/>
      <c r="O23" s="154"/>
      <c r="P23" s="154"/>
      <c r="Q23" s="154"/>
    </row>
    <row r="24" spans="1:17" s="130" customFormat="1" ht="15" customHeight="1" x14ac:dyDescent="0.2">
      <c r="A24" s="155"/>
      <c r="B24" s="156">
        <v>13</v>
      </c>
      <c r="C24" s="208" t="s">
        <v>195</v>
      </c>
      <c r="D24" s="157" t="s">
        <v>471</v>
      </c>
      <c r="E24" s="156">
        <v>456</v>
      </c>
      <c r="F24" s="158">
        <v>91.2</v>
      </c>
      <c r="G24" s="153"/>
      <c r="H24" s="154"/>
      <c r="I24" s="154"/>
      <c r="J24" s="154"/>
      <c r="K24" s="154"/>
      <c r="L24" s="154"/>
      <c r="M24" s="154"/>
      <c r="N24" s="154"/>
      <c r="O24" s="154"/>
      <c r="P24" s="154"/>
      <c r="Q24" s="154"/>
    </row>
    <row r="25" spans="1:17" s="130" customFormat="1" ht="15" customHeight="1" x14ac:dyDescent="0.2">
      <c r="A25" s="155"/>
      <c r="B25" s="156">
        <v>14</v>
      </c>
      <c r="C25" s="208" t="s">
        <v>217</v>
      </c>
      <c r="D25" s="157" t="s">
        <v>472</v>
      </c>
      <c r="E25" s="156">
        <v>455</v>
      </c>
      <c r="F25" s="158">
        <v>91</v>
      </c>
      <c r="G25" s="153"/>
      <c r="H25" s="154"/>
      <c r="I25" s="154"/>
      <c r="J25" s="154"/>
      <c r="K25" s="154"/>
      <c r="L25" s="154"/>
      <c r="M25" s="154"/>
      <c r="N25" s="154"/>
      <c r="O25" s="154"/>
      <c r="P25" s="154"/>
      <c r="Q25" s="154"/>
    </row>
    <row r="26" spans="1:17" s="130" customFormat="1" ht="15" customHeight="1" x14ac:dyDescent="0.2">
      <c r="A26" s="155"/>
      <c r="B26" s="156">
        <v>15</v>
      </c>
      <c r="C26" s="208" t="s">
        <v>175</v>
      </c>
      <c r="D26" s="157" t="s">
        <v>473</v>
      </c>
      <c r="E26" s="156">
        <v>453</v>
      </c>
      <c r="F26" s="158">
        <v>90.6</v>
      </c>
      <c r="G26" s="153"/>
      <c r="H26" s="154"/>
      <c r="I26" s="154"/>
      <c r="J26" s="154"/>
      <c r="K26" s="154"/>
      <c r="L26" s="154"/>
      <c r="M26" s="154"/>
      <c r="N26" s="154"/>
      <c r="O26" s="154"/>
      <c r="P26" s="154"/>
      <c r="Q26" s="154"/>
    </row>
    <row r="27" spans="1:17" s="130" customFormat="1" ht="15" customHeight="1" x14ac:dyDescent="0.2">
      <c r="A27" s="155"/>
      <c r="B27" s="156">
        <v>15</v>
      </c>
      <c r="C27" s="208" t="s">
        <v>191</v>
      </c>
      <c r="D27" s="157" t="s">
        <v>474</v>
      </c>
      <c r="E27" s="156">
        <v>453</v>
      </c>
      <c r="F27" s="158">
        <v>90.6</v>
      </c>
      <c r="G27" s="153"/>
      <c r="H27" s="154"/>
      <c r="I27" s="154"/>
      <c r="J27" s="154"/>
      <c r="K27" s="154"/>
      <c r="L27" s="154"/>
      <c r="M27" s="154"/>
      <c r="N27" s="154"/>
      <c r="O27" s="154"/>
      <c r="P27" s="154"/>
      <c r="Q27" s="154"/>
    </row>
    <row r="28" spans="1:17" s="130" customFormat="1" ht="15" customHeight="1" x14ac:dyDescent="0.2">
      <c r="A28" s="155"/>
      <c r="B28" s="156">
        <v>16</v>
      </c>
      <c r="C28" s="208" t="s">
        <v>189</v>
      </c>
      <c r="D28" s="157" t="s">
        <v>475</v>
      </c>
      <c r="E28" s="156">
        <v>452</v>
      </c>
      <c r="F28" s="158">
        <v>90.4</v>
      </c>
      <c r="G28" s="153"/>
      <c r="H28" s="154"/>
      <c r="I28" s="154"/>
      <c r="J28" s="154"/>
      <c r="K28" s="154"/>
      <c r="L28" s="154"/>
      <c r="M28" s="154"/>
      <c r="N28" s="154"/>
      <c r="O28" s="154"/>
      <c r="P28" s="154"/>
      <c r="Q28" s="154"/>
    </row>
    <row r="29" spans="1:17" s="130" customFormat="1" ht="15" customHeight="1" x14ac:dyDescent="0.2">
      <c r="A29" s="155"/>
      <c r="B29" s="156">
        <v>17</v>
      </c>
      <c r="C29" s="208" t="s">
        <v>207</v>
      </c>
      <c r="D29" s="157" t="s">
        <v>476</v>
      </c>
      <c r="E29" s="156">
        <v>451</v>
      </c>
      <c r="F29" s="158">
        <v>90.2</v>
      </c>
      <c r="G29" s="153"/>
      <c r="H29" s="154"/>
      <c r="I29" s="154"/>
      <c r="J29" s="154"/>
      <c r="K29" s="154"/>
      <c r="L29" s="154"/>
      <c r="M29" s="154"/>
      <c r="N29" s="154"/>
      <c r="O29" s="154"/>
      <c r="P29" s="154"/>
      <c r="Q29" s="154"/>
    </row>
    <row r="30" spans="1:17" s="130" customFormat="1" ht="15" customHeight="1" x14ac:dyDescent="0.2">
      <c r="A30" s="155"/>
      <c r="B30" s="156">
        <v>17</v>
      </c>
      <c r="C30" s="208" t="s">
        <v>179</v>
      </c>
      <c r="D30" s="157" t="s">
        <v>477</v>
      </c>
      <c r="E30" s="156">
        <v>451</v>
      </c>
      <c r="F30" s="158">
        <v>90.2</v>
      </c>
      <c r="G30" s="153"/>
      <c r="H30" s="154"/>
      <c r="I30" s="154"/>
      <c r="J30" s="154"/>
      <c r="K30" s="154"/>
      <c r="L30" s="154"/>
      <c r="M30" s="154"/>
      <c r="N30" s="154"/>
      <c r="O30" s="154"/>
      <c r="P30" s="154"/>
      <c r="Q30" s="154"/>
    </row>
    <row r="31" spans="1:17" s="130" customFormat="1" ht="15" customHeight="1" x14ac:dyDescent="0.2">
      <c r="A31" s="155"/>
      <c r="B31" s="156">
        <v>18</v>
      </c>
      <c r="C31" s="208" t="s">
        <v>206</v>
      </c>
      <c r="D31" s="157" t="s">
        <v>478</v>
      </c>
      <c r="E31" s="156">
        <v>450</v>
      </c>
      <c r="F31" s="158">
        <v>90</v>
      </c>
      <c r="G31" s="153"/>
      <c r="H31" s="154"/>
      <c r="I31" s="154"/>
      <c r="J31" s="154"/>
      <c r="K31" s="154"/>
      <c r="L31" s="154"/>
      <c r="M31" s="154"/>
      <c r="N31" s="154"/>
      <c r="O31" s="154"/>
      <c r="P31" s="154"/>
      <c r="Q31" s="154"/>
    </row>
    <row r="32" spans="1:17" s="130" customFormat="1" ht="15" customHeight="1" x14ac:dyDescent="0.2">
      <c r="A32" s="155"/>
      <c r="B32" s="156">
        <v>19</v>
      </c>
      <c r="C32" s="208" t="s">
        <v>205</v>
      </c>
      <c r="D32" s="157" t="s">
        <v>479</v>
      </c>
      <c r="E32" s="156">
        <v>446</v>
      </c>
      <c r="F32" s="158">
        <v>89.2</v>
      </c>
      <c r="G32" s="153"/>
      <c r="H32" s="154"/>
      <c r="I32" s="154"/>
      <c r="J32" s="154"/>
      <c r="K32" s="154"/>
      <c r="L32" s="154"/>
      <c r="M32" s="154"/>
      <c r="N32" s="154"/>
      <c r="O32" s="154"/>
      <c r="P32" s="154"/>
      <c r="Q32" s="154"/>
    </row>
    <row r="33" spans="1:17" s="130" customFormat="1" ht="15" customHeight="1" x14ac:dyDescent="0.2">
      <c r="A33" s="155"/>
      <c r="B33" s="156">
        <v>20</v>
      </c>
      <c r="C33" s="208" t="s">
        <v>205</v>
      </c>
      <c r="D33" s="157" t="s">
        <v>480</v>
      </c>
      <c r="E33" s="156">
        <v>445</v>
      </c>
      <c r="F33" s="158">
        <v>89</v>
      </c>
      <c r="G33" s="153"/>
      <c r="H33" s="154"/>
      <c r="I33" s="154"/>
      <c r="J33" s="154"/>
      <c r="K33" s="154"/>
      <c r="L33" s="154"/>
      <c r="M33" s="154"/>
      <c r="N33" s="154"/>
      <c r="O33" s="154"/>
      <c r="P33" s="154"/>
      <c r="Q33" s="154"/>
    </row>
    <row r="34" spans="1:17" s="130" customFormat="1" ht="15" customHeight="1" x14ac:dyDescent="0.2">
      <c r="A34" s="155"/>
      <c r="B34" s="156">
        <v>20</v>
      </c>
      <c r="C34" s="208" t="s">
        <v>210</v>
      </c>
      <c r="D34" s="157" t="s">
        <v>320</v>
      </c>
      <c r="E34" s="156">
        <v>445</v>
      </c>
      <c r="F34" s="158">
        <v>89</v>
      </c>
      <c r="G34" s="153"/>
      <c r="H34" s="154"/>
      <c r="I34" s="154"/>
      <c r="J34" s="154"/>
      <c r="K34" s="154"/>
      <c r="L34" s="154"/>
      <c r="M34" s="154"/>
      <c r="N34" s="154"/>
      <c r="O34" s="154"/>
      <c r="P34" s="154"/>
      <c r="Q34" s="154"/>
    </row>
    <row r="35" spans="1:17" s="130" customFormat="1" ht="15" customHeight="1" x14ac:dyDescent="0.2">
      <c r="A35" s="155"/>
      <c r="B35" s="156">
        <v>20</v>
      </c>
      <c r="C35" s="208" t="s">
        <v>187</v>
      </c>
      <c r="D35" s="157" t="s">
        <v>481</v>
      </c>
      <c r="E35" s="156">
        <v>445</v>
      </c>
      <c r="F35" s="158">
        <v>89</v>
      </c>
      <c r="G35" s="153"/>
      <c r="H35" s="154"/>
      <c r="I35" s="154"/>
      <c r="J35" s="154"/>
      <c r="K35" s="154"/>
      <c r="L35" s="154"/>
      <c r="M35" s="154"/>
      <c r="N35" s="154"/>
      <c r="O35" s="154"/>
      <c r="P35" s="154"/>
      <c r="Q35" s="154"/>
    </row>
    <row r="36" spans="1:17" s="130" customFormat="1" ht="15" customHeight="1" x14ac:dyDescent="0.2">
      <c r="A36" s="155"/>
      <c r="B36" s="156">
        <v>21</v>
      </c>
      <c r="C36" s="208" t="s">
        <v>209</v>
      </c>
      <c r="D36" s="157" t="s">
        <v>482</v>
      </c>
      <c r="E36" s="156">
        <v>444</v>
      </c>
      <c r="F36" s="158">
        <v>88.8</v>
      </c>
      <c r="G36" s="153"/>
      <c r="H36" s="154"/>
      <c r="I36" s="154"/>
      <c r="J36" s="154"/>
      <c r="K36" s="154"/>
      <c r="L36" s="154"/>
      <c r="M36" s="154"/>
      <c r="N36" s="154"/>
      <c r="O36" s="154"/>
      <c r="P36" s="154"/>
      <c r="Q36" s="154"/>
    </row>
    <row r="37" spans="1:17" s="130" customFormat="1" ht="15" customHeight="1" x14ac:dyDescent="0.2">
      <c r="A37" s="155"/>
      <c r="B37" s="156">
        <v>21</v>
      </c>
      <c r="C37" s="208" t="s">
        <v>187</v>
      </c>
      <c r="D37" s="157" t="s">
        <v>483</v>
      </c>
      <c r="E37" s="156">
        <v>444</v>
      </c>
      <c r="F37" s="158">
        <v>88.8</v>
      </c>
      <c r="G37" s="153"/>
      <c r="H37" s="154"/>
      <c r="I37" s="154"/>
      <c r="J37" s="154"/>
      <c r="K37" s="154"/>
      <c r="L37" s="154"/>
      <c r="M37" s="154"/>
      <c r="N37" s="154"/>
      <c r="O37" s="154"/>
      <c r="P37" s="154"/>
      <c r="Q37" s="154"/>
    </row>
    <row r="38" spans="1:17" s="130" customFormat="1" ht="15" customHeight="1" x14ac:dyDescent="0.2">
      <c r="A38" s="155"/>
      <c r="B38" s="156">
        <v>22</v>
      </c>
      <c r="C38" s="208" t="s">
        <v>175</v>
      </c>
      <c r="D38" s="157" t="s">
        <v>484</v>
      </c>
      <c r="E38" s="156">
        <v>443</v>
      </c>
      <c r="F38" s="158">
        <v>88.6</v>
      </c>
      <c r="G38" s="153"/>
      <c r="H38" s="154"/>
      <c r="I38" s="154"/>
      <c r="J38" s="154"/>
      <c r="K38" s="154"/>
      <c r="L38" s="154"/>
      <c r="M38" s="154"/>
      <c r="N38" s="154"/>
      <c r="O38" s="154"/>
      <c r="P38" s="154"/>
      <c r="Q38" s="154"/>
    </row>
    <row r="39" spans="1:17" s="130" customFormat="1" ht="15" customHeight="1" x14ac:dyDescent="0.2">
      <c r="A39" s="155"/>
      <c r="B39" s="156">
        <v>22</v>
      </c>
      <c r="C39" s="208" t="s">
        <v>205</v>
      </c>
      <c r="D39" s="157" t="s">
        <v>485</v>
      </c>
      <c r="E39" s="156">
        <v>443</v>
      </c>
      <c r="F39" s="158">
        <v>88.6</v>
      </c>
      <c r="G39" s="153"/>
      <c r="H39" s="154"/>
      <c r="I39" s="154"/>
      <c r="J39" s="154"/>
      <c r="K39" s="154"/>
      <c r="L39" s="154"/>
      <c r="M39" s="154"/>
      <c r="N39" s="154"/>
      <c r="O39" s="154"/>
      <c r="P39" s="154"/>
      <c r="Q39" s="154"/>
    </row>
    <row r="40" spans="1:17" s="130" customFormat="1" ht="15" customHeight="1" x14ac:dyDescent="0.2">
      <c r="A40" s="155"/>
      <c r="B40" s="156">
        <v>23</v>
      </c>
      <c r="C40" s="208" t="s">
        <v>171</v>
      </c>
      <c r="D40" s="157" t="s">
        <v>486</v>
      </c>
      <c r="E40" s="156">
        <v>442</v>
      </c>
      <c r="F40" s="158">
        <v>88.4</v>
      </c>
      <c r="G40" s="153"/>
      <c r="H40" s="154"/>
      <c r="I40" s="154"/>
      <c r="J40" s="154"/>
      <c r="K40" s="154"/>
      <c r="L40" s="154"/>
      <c r="M40" s="154"/>
      <c r="N40" s="154"/>
      <c r="O40" s="154"/>
      <c r="P40" s="154"/>
      <c r="Q40" s="154"/>
    </row>
    <row r="41" spans="1:17" s="130" customFormat="1" ht="15" customHeight="1" x14ac:dyDescent="0.2">
      <c r="A41" s="155"/>
      <c r="B41" s="156">
        <v>24</v>
      </c>
      <c r="C41" s="208" t="s">
        <v>177</v>
      </c>
      <c r="D41" s="157" t="s">
        <v>487</v>
      </c>
      <c r="E41" s="156">
        <v>441</v>
      </c>
      <c r="F41" s="158">
        <v>88.2</v>
      </c>
      <c r="G41" s="153"/>
      <c r="H41" s="154"/>
      <c r="I41" s="154"/>
      <c r="J41" s="154"/>
      <c r="K41" s="154"/>
      <c r="L41" s="154"/>
      <c r="M41" s="154"/>
      <c r="N41" s="154"/>
      <c r="O41" s="154"/>
      <c r="P41" s="154"/>
      <c r="Q41" s="154"/>
    </row>
    <row r="42" spans="1:17" s="130" customFormat="1" ht="15" customHeight="1" x14ac:dyDescent="0.2">
      <c r="A42" s="155"/>
      <c r="B42" s="156">
        <v>24</v>
      </c>
      <c r="C42" s="208" t="s">
        <v>190</v>
      </c>
      <c r="D42" s="157" t="s">
        <v>488</v>
      </c>
      <c r="E42" s="156">
        <v>441</v>
      </c>
      <c r="F42" s="158">
        <v>88.2</v>
      </c>
      <c r="G42" s="153"/>
      <c r="H42" s="154"/>
      <c r="I42" s="154"/>
      <c r="J42" s="154"/>
      <c r="K42" s="154"/>
      <c r="L42" s="154"/>
      <c r="M42" s="154"/>
      <c r="N42" s="154"/>
      <c r="O42" s="154"/>
      <c r="P42" s="154"/>
      <c r="Q42" s="154"/>
    </row>
    <row r="43" spans="1:17" s="130" customFormat="1" ht="15" customHeight="1" x14ac:dyDescent="0.2">
      <c r="A43" s="155"/>
      <c r="B43" s="156">
        <v>25</v>
      </c>
      <c r="C43" s="208" t="s">
        <v>190</v>
      </c>
      <c r="D43" s="157" t="s">
        <v>489</v>
      </c>
      <c r="E43" s="156">
        <v>440</v>
      </c>
      <c r="F43" s="158">
        <v>88</v>
      </c>
      <c r="G43" s="153"/>
      <c r="H43" s="154"/>
      <c r="I43" s="154"/>
      <c r="J43" s="154"/>
      <c r="K43" s="154"/>
      <c r="L43" s="154"/>
      <c r="M43" s="154"/>
      <c r="N43" s="154"/>
      <c r="O43" s="154"/>
      <c r="P43" s="154"/>
      <c r="Q43" s="154"/>
    </row>
    <row r="44" spans="1:17" ht="20.100000000000001" customHeight="1" x14ac:dyDescent="0.2">
      <c r="A44" s="526" t="s">
        <v>160</v>
      </c>
      <c r="B44" s="527"/>
      <c r="C44" s="527"/>
      <c r="D44" s="527"/>
      <c r="E44" s="527"/>
      <c r="F44" s="528"/>
      <c r="G44" s="159"/>
    </row>
    <row r="45" spans="1:17" s="140" customFormat="1" ht="20.100000000000001" customHeight="1" x14ac:dyDescent="0.2">
      <c r="A45" s="160"/>
      <c r="B45" s="139" t="s">
        <v>554</v>
      </c>
      <c r="C45" s="139"/>
      <c r="D45" s="139"/>
      <c r="E45" s="139"/>
      <c r="F45" s="161"/>
      <c r="G45" s="139"/>
    </row>
    <row r="46" spans="1:17" s="140" customFormat="1" ht="20.100000000000001" customHeight="1" x14ac:dyDescent="0.2">
      <c r="A46" s="529">
        <v>43251</v>
      </c>
      <c r="B46" s="530"/>
      <c r="C46" s="530"/>
      <c r="D46" s="530"/>
      <c r="E46" s="530"/>
      <c r="F46" s="531"/>
      <c r="G46" s="139"/>
    </row>
    <row r="47" spans="1:17" s="140" customFormat="1" ht="20.100000000000001" customHeight="1" x14ac:dyDescent="0.2">
      <c r="A47" s="160"/>
      <c r="B47" s="532" t="s">
        <v>555</v>
      </c>
      <c r="C47" s="532"/>
      <c r="D47" s="532"/>
      <c r="E47" s="532"/>
      <c r="F47" s="161"/>
    </row>
    <row r="48" spans="1:17" s="140" customFormat="1" ht="20.100000000000001" customHeight="1" thickBot="1" x14ac:dyDescent="0.25">
      <c r="A48" s="533"/>
      <c r="B48" s="534"/>
      <c r="C48" s="534"/>
      <c r="D48" s="534"/>
      <c r="E48" s="534"/>
      <c r="F48" s="535"/>
    </row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sheetProtection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44:F44"/>
    <mergeCell ref="A46:F46"/>
    <mergeCell ref="A48:F48"/>
    <mergeCell ref="B47:E47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0"/>
  <sheetViews>
    <sheetView showGridLines="0" zoomScaleNormal="100" workbookViewId="0">
      <pane xSplit="6" ySplit="8" topLeftCell="G37" activePane="bottomRight" state="frozen"/>
      <selection activeCell="A8" sqref="A8:A9"/>
      <selection pane="topRight" activeCell="A8" sqref="A8:A9"/>
      <selection pane="bottomLeft" activeCell="A8" sqref="A8:A9"/>
      <selection pane="bottomRight" activeCell="A46" sqref="A46:F46"/>
    </sheetView>
  </sheetViews>
  <sheetFormatPr defaultRowHeight="12.75" x14ac:dyDescent="0.2"/>
  <cols>
    <col min="1" max="1" width="1.7109375" style="122" customWidth="1"/>
    <col min="2" max="2" width="7.7109375" style="122" customWidth="1"/>
    <col min="3" max="3" width="20.7109375" style="122" customWidth="1"/>
    <col min="4" max="4" width="35.7109375" style="122" customWidth="1"/>
    <col min="5" max="5" width="11.7109375" style="122" bestFit="1" customWidth="1"/>
    <col min="6" max="6" width="10.7109375" style="122" customWidth="1"/>
    <col min="7" max="7" width="9.140625" style="122"/>
    <col min="8" max="8" width="22.7109375" style="122" customWidth="1"/>
    <col min="9" max="16384" width="9.140625" style="122"/>
  </cols>
  <sheetData>
    <row r="1" spans="1:17" ht="20.100000000000001" customHeight="1" x14ac:dyDescent="0.2">
      <c r="A1" s="437" t="s">
        <v>107</v>
      </c>
      <c r="B1" s="508"/>
      <c r="C1" s="508"/>
      <c r="D1" s="508"/>
      <c r="E1" s="508"/>
      <c r="F1" s="509"/>
      <c r="G1" s="143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20.100000000000001" customHeight="1" x14ac:dyDescent="0.2">
      <c r="A2" s="440" t="s">
        <v>157</v>
      </c>
      <c r="B2" s="521"/>
      <c r="C2" s="521"/>
      <c r="D2" s="521"/>
      <c r="E2" s="521"/>
      <c r="F2" s="511"/>
      <c r="G2" s="144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20.100000000000001" customHeight="1" x14ac:dyDescent="0.2">
      <c r="A3" s="443" t="s">
        <v>158</v>
      </c>
      <c r="B3" s="522"/>
      <c r="C3" s="522"/>
      <c r="D3" s="522"/>
      <c r="E3" s="522"/>
      <c r="F3" s="513"/>
      <c r="G3" s="145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9.9499999999999993" customHeight="1" x14ac:dyDescent="0.2">
      <c r="A4" s="446"/>
      <c r="B4" s="517"/>
      <c r="C4" s="517"/>
      <c r="D4" s="517"/>
      <c r="E4" s="517"/>
      <c r="F4" s="518"/>
      <c r="G4" s="146"/>
      <c r="H4" s="127"/>
      <c r="I4" s="127"/>
      <c r="J4" s="127"/>
      <c r="K4" s="127"/>
      <c r="L4" s="127"/>
      <c r="M4" s="127"/>
      <c r="N4" s="127"/>
      <c r="O4" s="121"/>
      <c r="P4" s="121"/>
      <c r="Q4" s="121"/>
    </row>
    <row r="5" spans="1:17" ht="20.100000000000001" customHeight="1" x14ac:dyDescent="0.2">
      <c r="A5" s="449" t="s">
        <v>159</v>
      </c>
      <c r="B5" s="517"/>
      <c r="C5" s="517"/>
      <c r="D5" s="517"/>
      <c r="E5" s="517"/>
      <c r="F5" s="518"/>
      <c r="G5" s="147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ht="20.100000000000001" customHeight="1" x14ac:dyDescent="0.2">
      <c r="A6" s="434" t="s">
        <v>67</v>
      </c>
      <c r="B6" s="519"/>
      <c r="C6" s="519"/>
      <c r="D6" s="519"/>
      <c r="E6" s="519"/>
      <c r="F6" s="520"/>
      <c r="G6" s="148"/>
      <c r="H6" s="128"/>
      <c r="I6" s="128"/>
      <c r="J6" s="128"/>
      <c r="K6" s="128"/>
      <c r="L6" s="128"/>
      <c r="M6" s="128"/>
      <c r="N6" s="121"/>
      <c r="O6" s="121"/>
      <c r="P6" s="121"/>
      <c r="Q6" s="121"/>
    </row>
    <row r="7" spans="1:17" ht="9.9499999999999993" customHeight="1" x14ac:dyDescent="0.2">
      <c r="A7" s="523"/>
      <c r="B7" s="524"/>
      <c r="C7" s="524"/>
      <c r="D7" s="524"/>
      <c r="E7" s="524"/>
      <c r="F7" s="525"/>
      <c r="G7" s="146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s="130" customFormat="1" ht="15" customHeight="1" x14ac:dyDescent="0.2">
      <c r="A8" s="149"/>
      <c r="B8" s="150" t="s">
        <v>16</v>
      </c>
      <c r="C8" s="150" t="s">
        <v>0</v>
      </c>
      <c r="D8" s="150" t="s">
        <v>17</v>
      </c>
      <c r="E8" s="151" t="s">
        <v>18</v>
      </c>
      <c r="F8" s="152" t="s">
        <v>19</v>
      </c>
      <c r="G8" s="153"/>
      <c r="H8" s="154"/>
      <c r="I8" s="154"/>
      <c r="J8" s="154"/>
      <c r="K8" s="154"/>
      <c r="L8" s="154"/>
      <c r="M8" s="154"/>
      <c r="N8" s="154"/>
      <c r="O8" s="154"/>
      <c r="P8" s="154"/>
      <c r="Q8" s="154"/>
    </row>
    <row r="9" spans="1:17" s="130" customFormat="1" ht="15" customHeight="1" x14ac:dyDescent="0.2">
      <c r="A9" s="155"/>
      <c r="B9" s="156">
        <v>1</v>
      </c>
      <c r="C9" s="207" t="s">
        <v>205</v>
      </c>
      <c r="D9" s="157" t="s">
        <v>490</v>
      </c>
      <c r="E9" s="156">
        <v>483</v>
      </c>
      <c r="F9" s="158">
        <v>96.6</v>
      </c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</row>
    <row r="10" spans="1:17" s="130" customFormat="1" ht="15" customHeight="1" x14ac:dyDescent="0.2">
      <c r="A10" s="155"/>
      <c r="B10" s="156">
        <v>2</v>
      </c>
      <c r="C10" s="207" t="s">
        <v>187</v>
      </c>
      <c r="D10" s="157" t="s">
        <v>491</v>
      </c>
      <c r="E10" s="156">
        <v>482</v>
      </c>
      <c r="F10" s="158">
        <v>96.4</v>
      </c>
      <c r="G10" s="153"/>
      <c r="H10" s="154"/>
      <c r="I10" s="154"/>
      <c r="J10" s="154"/>
      <c r="K10" s="154"/>
      <c r="L10" s="154"/>
      <c r="M10" s="154"/>
      <c r="N10" s="154"/>
      <c r="O10" s="154"/>
      <c r="P10" s="154"/>
      <c r="Q10" s="154"/>
    </row>
    <row r="11" spans="1:17" s="130" customFormat="1" ht="15" customHeight="1" x14ac:dyDescent="0.2">
      <c r="A11" s="155"/>
      <c r="B11" s="156">
        <v>3</v>
      </c>
      <c r="C11" s="207" t="s">
        <v>220</v>
      </c>
      <c r="D11" s="157" t="s">
        <v>492</v>
      </c>
      <c r="E11" s="156">
        <v>479</v>
      </c>
      <c r="F11" s="158">
        <v>95.8</v>
      </c>
      <c r="G11" s="153"/>
      <c r="H11" s="154"/>
      <c r="I11" s="154"/>
      <c r="J11" s="154"/>
      <c r="K11" s="154"/>
      <c r="L11" s="154"/>
      <c r="M11" s="154"/>
      <c r="N11" s="154"/>
      <c r="O11" s="154"/>
      <c r="P11" s="154"/>
      <c r="Q11" s="154"/>
    </row>
    <row r="12" spans="1:17" s="130" customFormat="1" ht="15" customHeight="1" x14ac:dyDescent="0.2">
      <c r="A12" s="155"/>
      <c r="B12" s="156">
        <v>4</v>
      </c>
      <c r="C12" s="207" t="s">
        <v>220</v>
      </c>
      <c r="D12" s="157" t="s">
        <v>493</v>
      </c>
      <c r="E12" s="156">
        <v>471</v>
      </c>
      <c r="F12" s="158">
        <v>94.2</v>
      </c>
      <c r="G12" s="153"/>
      <c r="H12" s="154"/>
      <c r="I12" s="154"/>
      <c r="J12" s="154"/>
      <c r="K12" s="154"/>
      <c r="L12" s="154"/>
      <c r="M12" s="154"/>
      <c r="N12" s="154"/>
      <c r="O12" s="154"/>
      <c r="P12" s="154"/>
      <c r="Q12" s="154"/>
    </row>
    <row r="13" spans="1:17" s="130" customFormat="1" ht="15" customHeight="1" x14ac:dyDescent="0.2">
      <c r="A13" s="155"/>
      <c r="B13" s="156">
        <v>5</v>
      </c>
      <c r="C13" s="207" t="s">
        <v>170</v>
      </c>
      <c r="D13" s="157" t="s">
        <v>494</v>
      </c>
      <c r="E13" s="156">
        <v>457</v>
      </c>
      <c r="F13" s="158">
        <v>91.4</v>
      </c>
      <c r="G13" s="153"/>
      <c r="H13" s="154"/>
      <c r="I13" s="154"/>
      <c r="J13" s="154"/>
      <c r="K13" s="154"/>
      <c r="L13" s="154"/>
      <c r="M13" s="154"/>
      <c r="N13" s="154"/>
      <c r="O13" s="154"/>
      <c r="P13" s="154"/>
      <c r="Q13" s="154"/>
    </row>
    <row r="14" spans="1:17" s="130" customFormat="1" ht="15" customHeight="1" x14ac:dyDescent="0.2">
      <c r="A14" s="155"/>
      <c r="B14" s="156">
        <v>5</v>
      </c>
      <c r="C14" s="207" t="s">
        <v>178</v>
      </c>
      <c r="D14" s="157" t="s">
        <v>495</v>
      </c>
      <c r="E14" s="156">
        <v>457</v>
      </c>
      <c r="F14" s="158">
        <v>91.4</v>
      </c>
      <c r="G14" s="153"/>
      <c r="H14" s="154"/>
      <c r="I14" s="154"/>
      <c r="J14" s="154"/>
      <c r="K14" s="154"/>
      <c r="L14" s="154"/>
      <c r="M14" s="154"/>
      <c r="N14" s="154"/>
      <c r="O14" s="154"/>
      <c r="P14" s="154"/>
      <c r="Q14" s="154"/>
    </row>
    <row r="15" spans="1:17" s="130" customFormat="1" ht="15" customHeight="1" x14ac:dyDescent="0.2">
      <c r="A15" s="155"/>
      <c r="B15" s="156">
        <v>6</v>
      </c>
      <c r="C15" s="207" t="s">
        <v>185</v>
      </c>
      <c r="D15" s="157" t="s">
        <v>496</v>
      </c>
      <c r="E15" s="156">
        <v>456</v>
      </c>
      <c r="F15" s="158">
        <v>91.2</v>
      </c>
      <c r="G15" s="153"/>
      <c r="H15" s="154"/>
      <c r="I15" s="154"/>
      <c r="J15" s="154"/>
      <c r="K15" s="154"/>
      <c r="L15" s="154"/>
      <c r="M15" s="154"/>
      <c r="N15" s="154"/>
      <c r="O15" s="154"/>
      <c r="P15" s="154"/>
      <c r="Q15" s="154"/>
    </row>
    <row r="16" spans="1:17" s="130" customFormat="1" ht="15" customHeight="1" x14ac:dyDescent="0.2">
      <c r="A16" s="155"/>
      <c r="B16" s="156">
        <v>6</v>
      </c>
      <c r="C16" s="207" t="s">
        <v>206</v>
      </c>
      <c r="D16" s="157" t="s">
        <v>497</v>
      </c>
      <c r="E16" s="156">
        <v>456</v>
      </c>
      <c r="F16" s="158">
        <v>91.2</v>
      </c>
      <c r="G16" s="153"/>
      <c r="H16" s="154"/>
      <c r="I16" s="154"/>
      <c r="J16" s="154"/>
      <c r="K16" s="154"/>
      <c r="L16" s="154"/>
      <c r="M16" s="154"/>
      <c r="N16" s="154"/>
      <c r="O16" s="154"/>
      <c r="P16" s="154"/>
      <c r="Q16" s="154"/>
    </row>
    <row r="17" spans="1:17" s="130" customFormat="1" ht="15" customHeight="1" x14ac:dyDescent="0.2">
      <c r="A17" s="155"/>
      <c r="B17" s="156">
        <v>6</v>
      </c>
      <c r="C17" s="207" t="s">
        <v>206</v>
      </c>
      <c r="D17" s="157" t="s">
        <v>498</v>
      </c>
      <c r="E17" s="156">
        <v>456</v>
      </c>
      <c r="F17" s="158">
        <v>91.2</v>
      </c>
      <c r="G17" s="153"/>
      <c r="H17" s="154"/>
      <c r="I17" s="154"/>
      <c r="J17" s="154"/>
      <c r="K17" s="154"/>
      <c r="L17" s="154"/>
      <c r="M17" s="154"/>
      <c r="N17" s="154"/>
      <c r="O17" s="154"/>
      <c r="P17" s="154"/>
      <c r="Q17" s="154"/>
    </row>
    <row r="18" spans="1:17" s="130" customFormat="1" ht="15" customHeight="1" x14ac:dyDescent="0.2">
      <c r="A18" s="155"/>
      <c r="B18" s="156">
        <v>7</v>
      </c>
      <c r="C18" s="207" t="s">
        <v>187</v>
      </c>
      <c r="D18" s="157" t="s">
        <v>499</v>
      </c>
      <c r="E18" s="156">
        <v>454</v>
      </c>
      <c r="F18" s="158">
        <v>90.8</v>
      </c>
      <c r="G18" s="153"/>
      <c r="H18" s="154"/>
      <c r="I18" s="154"/>
      <c r="J18" s="154"/>
      <c r="K18" s="154"/>
      <c r="L18" s="154"/>
      <c r="M18" s="154"/>
      <c r="N18" s="154"/>
      <c r="O18" s="154"/>
      <c r="P18" s="154"/>
      <c r="Q18" s="154"/>
    </row>
    <row r="19" spans="1:17" s="130" customFormat="1" ht="15" customHeight="1" x14ac:dyDescent="0.2">
      <c r="A19" s="155"/>
      <c r="B19" s="156">
        <v>8</v>
      </c>
      <c r="C19" s="207" t="s">
        <v>217</v>
      </c>
      <c r="D19" s="157" t="s">
        <v>500</v>
      </c>
      <c r="E19" s="156">
        <v>452</v>
      </c>
      <c r="F19" s="158">
        <v>90.4</v>
      </c>
      <c r="G19" s="153"/>
      <c r="H19" s="154"/>
      <c r="I19" s="154"/>
      <c r="J19" s="154"/>
      <c r="K19" s="154"/>
      <c r="L19" s="154"/>
      <c r="M19" s="154"/>
      <c r="N19" s="154"/>
      <c r="O19" s="154"/>
      <c r="P19" s="154"/>
      <c r="Q19" s="154"/>
    </row>
    <row r="20" spans="1:17" s="130" customFormat="1" ht="15" customHeight="1" x14ac:dyDescent="0.2">
      <c r="A20" s="155"/>
      <c r="B20" s="156">
        <v>8</v>
      </c>
      <c r="C20" s="207" t="s">
        <v>181</v>
      </c>
      <c r="D20" s="157" t="s">
        <v>501</v>
      </c>
      <c r="E20" s="156">
        <v>452</v>
      </c>
      <c r="F20" s="158">
        <v>90.4</v>
      </c>
      <c r="G20" s="153"/>
      <c r="H20" s="154"/>
      <c r="I20" s="154"/>
      <c r="J20" s="154"/>
      <c r="K20" s="154"/>
      <c r="L20" s="154"/>
      <c r="M20" s="154"/>
      <c r="N20" s="154"/>
      <c r="O20" s="154"/>
      <c r="P20" s="154"/>
      <c r="Q20" s="154"/>
    </row>
    <row r="21" spans="1:17" s="130" customFormat="1" ht="15" customHeight="1" x14ac:dyDescent="0.2">
      <c r="A21" s="155"/>
      <c r="B21" s="156">
        <v>9</v>
      </c>
      <c r="C21" s="207" t="s">
        <v>212</v>
      </c>
      <c r="D21" s="157" t="s">
        <v>502</v>
      </c>
      <c r="E21" s="156">
        <v>449</v>
      </c>
      <c r="F21" s="158">
        <v>89.8</v>
      </c>
      <c r="G21" s="153"/>
      <c r="H21" s="154"/>
      <c r="I21" s="154"/>
      <c r="J21" s="154"/>
      <c r="K21" s="154"/>
      <c r="L21" s="154"/>
      <c r="M21" s="154"/>
      <c r="N21" s="154"/>
      <c r="O21" s="154"/>
      <c r="P21" s="154"/>
      <c r="Q21" s="154"/>
    </row>
    <row r="22" spans="1:17" s="130" customFormat="1" ht="15" customHeight="1" x14ac:dyDescent="0.2">
      <c r="A22" s="155"/>
      <c r="B22" s="156">
        <v>10</v>
      </c>
      <c r="C22" s="207" t="s">
        <v>202</v>
      </c>
      <c r="D22" s="157" t="s">
        <v>503</v>
      </c>
      <c r="E22" s="156">
        <v>448</v>
      </c>
      <c r="F22" s="158">
        <v>89.6</v>
      </c>
      <c r="G22" s="153"/>
      <c r="H22" s="154"/>
      <c r="I22" s="154"/>
      <c r="J22" s="154"/>
      <c r="K22" s="154"/>
      <c r="L22" s="154"/>
      <c r="M22" s="154"/>
      <c r="N22" s="154"/>
      <c r="O22" s="154"/>
      <c r="P22" s="154"/>
      <c r="Q22" s="154"/>
    </row>
    <row r="23" spans="1:17" s="130" customFormat="1" ht="15" customHeight="1" x14ac:dyDescent="0.2">
      <c r="A23" s="155"/>
      <c r="B23" s="156">
        <v>11</v>
      </c>
      <c r="C23" s="207" t="s">
        <v>205</v>
      </c>
      <c r="D23" s="157" t="s">
        <v>504</v>
      </c>
      <c r="E23" s="156">
        <v>447</v>
      </c>
      <c r="F23" s="158">
        <v>89.4</v>
      </c>
      <c r="G23" s="153"/>
      <c r="H23" s="154"/>
      <c r="I23" s="154"/>
      <c r="J23" s="154"/>
      <c r="K23" s="154"/>
      <c r="L23" s="154"/>
      <c r="M23" s="154"/>
      <c r="N23" s="154"/>
      <c r="O23" s="154"/>
      <c r="P23" s="154"/>
      <c r="Q23" s="154"/>
    </row>
    <row r="24" spans="1:17" s="130" customFormat="1" ht="15" customHeight="1" x14ac:dyDescent="0.2">
      <c r="A24" s="155"/>
      <c r="B24" s="156">
        <v>12</v>
      </c>
      <c r="C24" s="207" t="s">
        <v>179</v>
      </c>
      <c r="D24" s="157" t="s">
        <v>505</v>
      </c>
      <c r="E24" s="156">
        <v>446</v>
      </c>
      <c r="F24" s="158">
        <v>89.2</v>
      </c>
      <c r="G24" s="153"/>
      <c r="H24" s="154"/>
      <c r="I24" s="154"/>
      <c r="J24" s="154"/>
      <c r="K24" s="154"/>
      <c r="L24" s="154"/>
      <c r="M24" s="154"/>
      <c r="N24" s="154"/>
      <c r="O24" s="154"/>
      <c r="P24" s="154"/>
      <c r="Q24" s="154"/>
    </row>
    <row r="25" spans="1:17" s="130" customFormat="1" ht="15" customHeight="1" x14ac:dyDescent="0.2">
      <c r="A25" s="155"/>
      <c r="B25" s="156">
        <v>13</v>
      </c>
      <c r="C25" s="207" t="s">
        <v>179</v>
      </c>
      <c r="D25" s="157" t="s">
        <v>506</v>
      </c>
      <c r="E25" s="156">
        <v>444</v>
      </c>
      <c r="F25" s="158">
        <v>88.8</v>
      </c>
      <c r="G25" s="153"/>
      <c r="H25" s="154"/>
      <c r="I25" s="154"/>
      <c r="J25" s="154"/>
      <c r="K25" s="154"/>
      <c r="L25" s="154"/>
      <c r="M25" s="154"/>
      <c r="N25" s="154"/>
      <c r="O25" s="154"/>
      <c r="P25" s="154"/>
      <c r="Q25" s="154"/>
    </row>
    <row r="26" spans="1:17" s="130" customFormat="1" ht="15" customHeight="1" x14ac:dyDescent="0.2">
      <c r="A26" s="155"/>
      <c r="B26" s="156">
        <v>13</v>
      </c>
      <c r="C26" s="207" t="s">
        <v>179</v>
      </c>
      <c r="D26" s="157" t="s">
        <v>507</v>
      </c>
      <c r="E26" s="156">
        <v>444</v>
      </c>
      <c r="F26" s="158">
        <v>88.8</v>
      </c>
      <c r="G26" s="153"/>
      <c r="H26" s="154"/>
      <c r="I26" s="154"/>
      <c r="J26" s="154"/>
      <c r="K26" s="154"/>
      <c r="L26" s="154"/>
      <c r="M26" s="154"/>
      <c r="N26" s="154"/>
      <c r="O26" s="154"/>
      <c r="P26" s="154"/>
      <c r="Q26" s="154"/>
    </row>
    <row r="27" spans="1:17" s="130" customFormat="1" ht="15" customHeight="1" x14ac:dyDescent="0.2">
      <c r="A27" s="155"/>
      <c r="B27" s="156">
        <v>14</v>
      </c>
      <c r="C27" s="207" t="s">
        <v>206</v>
      </c>
      <c r="D27" s="157" t="s">
        <v>508</v>
      </c>
      <c r="E27" s="156">
        <v>440</v>
      </c>
      <c r="F27" s="158">
        <v>88</v>
      </c>
      <c r="G27" s="153"/>
      <c r="H27" s="154"/>
      <c r="I27" s="154"/>
      <c r="J27" s="154"/>
      <c r="K27" s="154"/>
      <c r="L27" s="154"/>
      <c r="M27" s="154"/>
      <c r="N27" s="154"/>
      <c r="O27" s="154"/>
      <c r="P27" s="154"/>
      <c r="Q27" s="154"/>
    </row>
    <row r="28" spans="1:17" s="130" customFormat="1" ht="15" customHeight="1" x14ac:dyDescent="0.2">
      <c r="A28" s="155"/>
      <c r="B28" s="156">
        <v>15</v>
      </c>
      <c r="C28" s="207" t="s">
        <v>170</v>
      </c>
      <c r="D28" s="157" t="s">
        <v>509</v>
      </c>
      <c r="E28" s="156">
        <v>438</v>
      </c>
      <c r="F28" s="158">
        <v>87.6</v>
      </c>
      <c r="G28" s="153"/>
      <c r="H28" s="154"/>
      <c r="I28" s="154"/>
      <c r="J28" s="154"/>
      <c r="K28" s="154"/>
      <c r="L28" s="154"/>
      <c r="M28" s="154"/>
      <c r="N28" s="154"/>
      <c r="O28" s="154"/>
      <c r="P28" s="154"/>
      <c r="Q28" s="154"/>
    </row>
    <row r="29" spans="1:17" s="130" customFormat="1" ht="15" customHeight="1" x14ac:dyDescent="0.2">
      <c r="A29" s="155"/>
      <c r="B29" s="156">
        <v>16</v>
      </c>
      <c r="C29" s="207" t="s">
        <v>178</v>
      </c>
      <c r="D29" s="157" t="s">
        <v>510</v>
      </c>
      <c r="E29" s="156">
        <v>434</v>
      </c>
      <c r="F29" s="158">
        <v>86.8</v>
      </c>
      <c r="G29" s="153"/>
      <c r="H29" s="154"/>
      <c r="I29" s="154"/>
      <c r="J29" s="154"/>
      <c r="K29" s="154"/>
      <c r="L29" s="154"/>
      <c r="M29" s="154"/>
      <c r="N29" s="154"/>
      <c r="O29" s="154"/>
      <c r="P29" s="154"/>
      <c r="Q29" s="154"/>
    </row>
    <row r="30" spans="1:17" s="130" customFormat="1" ht="15" customHeight="1" x14ac:dyDescent="0.2">
      <c r="A30" s="155"/>
      <c r="B30" s="156">
        <v>17</v>
      </c>
      <c r="C30" s="207" t="s">
        <v>170</v>
      </c>
      <c r="D30" s="157" t="s">
        <v>511</v>
      </c>
      <c r="E30" s="156">
        <v>433</v>
      </c>
      <c r="F30" s="158">
        <v>86.6</v>
      </c>
      <c r="G30" s="153"/>
      <c r="H30" s="154"/>
      <c r="I30" s="154"/>
      <c r="J30" s="154"/>
      <c r="K30" s="154"/>
      <c r="L30" s="154"/>
      <c r="M30" s="154"/>
      <c r="N30" s="154"/>
      <c r="O30" s="154"/>
      <c r="P30" s="154"/>
      <c r="Q30" s="154"/>
    </row>
    <row r="31" spans="1:17" s="130" customFormat="1" ht="15" customHeight="1" x14ac:dyDescent="0.2">
      <c r="A31" s="155"/>
      <c r="B31" s="156">
        <v>18</v>
      </c>
      <c r="C31" s="207" t="s">
        <v>169</v>
      </c>
      <c r="D31" s="157" t="s">
        <v>512</v>
      </c>
      <c r="E31" s="156">
        <v>431</v>
      </c>
      <c r="F31" s="158">
        <v>86.2</v>
      </c>
      <c r="G31" s="153"/>
      <c r="H31" s="154"/>
      <c r="I31" s="154"/>
      <c r="J31" s="154"/>
      <c r="K31" s="154"/>
      <c r="L31" s="154"/>
      <c r="M31" s="154"/>
      <c r="N31" s="154"/>
      <c r="O31" s="154"/>
      <c r="P31" s="154"/>
      <c r="Q31" s="154"/>
    </row>
    <row r="32" spans="1:17" s="130" customFormat="1" ht="15" customHeight="1" x14ac:dyDescent="0.2">
      <c r="A32" s="155"/>
      <c r="B32" s="156">
        <v>19</v>
      </c>
      <c r="C32" s="207" t="s">
        <v>205</v>
      </c>
      <c r="D32" s="157" t="s">
        <v>513</v>
      </c>
      <c r="E32" s="156">
        <v>430</v>
      </c>
      <c r="F32" s="158">
        <v>86</v>
      </c>
      <c r="G32" s="153"/>
      <c r="H32" s="154"/>
      <c r="I32" s="154"/>
      <c r="J32" s="154"/>
      <c r="K32" s="154"/>
      <c r="L32" s="154"/>
      <c r="M32" s="154"/>
      <c r="N32" s="154"/>
      <c r="O32" s="154"/>
      <c r="P32" s="154"/>
      <c r="Q32" s="154"/>
    </row>
    <row r="33" spans="1:17" s="130" customFormat="1" ht="15" customHeight="1" x14ac:dyDescent="0.2">
      <c r="A33" s="155"/>
      <c r="B33" s="156">
        <v>20</v>
      </c>
      <c r="C33" s="207" t="s">
        <v>205</v>
      </c>
      <c r="D33" s="157" t="s">
        <v>514</v>
      </c>
      <c r="E33" s="156">
        <v>429</v>
      </c>
      <c r="F33" s="158">
        <v>85.8</v>
      </c>
      <c r="G33" s="153"/>
      <c r="H33" s="154"/>
      <c r="I33" s="154"/>
      <c r="J33" s="154"/>
      <c r="K33" s="154"/>
      <c r="L33" s="154"/>
      <c r="M33" s="154"/>
      <c r="N33" s="154"/>
      <c r="O33" s="154"/>
      <c r="P33" s="154"/>
      <c r="Q33" s="154"/>
    </row>
    <row r="34" spans="1:17" s="130" customFormat="1" ht="15" customHeight="1" x14ac:dyDescent="0.2">
      <c r="A34" s="155"/>
      <c r="B34" s="156">
        <v>21</v>
      </c>
      <c r="C34" s="207" t="s">
        <v>172</v>
      </c>
      <c r="D34" s="157" t="s">
        <v>515</v>
      </c>
      <c r="E34" s="156">
        <v>428</v>
      </c>
      <c r="F34" s="158">
        <v>85.6</v>
      </c>
      <c r="G34" s="153"/>
      <c r="H34" s="154"/>
      <c r="I34" s="154"/>
      <c r="J34" s="154"/>
      <c r="K34" s="154"/>
      <c r="L34" s="154"/>
      <c r="M34" s="154"/>
      <c r="N34" s="154"/>
      <c r="O34" s="154"/>
      <c r="P34" s="154"/>
      <c r="Q34" s="154"/>
    </row>
    <row r="35" spans="1:17" s="130" customFormat="1" ht="15" customHeight="1" x14ac:dyDescent="0.2">
      <c r="A35" s="155"/>
      <c r="B35" s="156">
        <v>21</v>
      </c>
      <c r="C35" s="207" t="s">
        <v>202</v>
      </c>
      <c r="D35" s="157" t="s">
        <v>516</v>
      </c>
      <c r="E35" s="156">
        <v>428</v>
      </c>
      <c r="F35" s="158">
        <v>85.6</v>
      </c>
      <c r="G35" s="153"/>
      <c r="H35" s="154"/>
      <c r="I35" s="154"/>
      <c r="J35" s="154"/>
      <c r="K35" s="154"/>
      <c r="L35" s="154"/>
      <c r="M35" s="154"/>
      <c r="N35" s="154"/>
      <c r="O35" s="154"/>
      <c r="P35" s="154"/>
      <c r="Q35" s="154"/>
    </row>
    <row r="36" spans="1:17" s="130" customFormat="1" ht="15" customHeight="1" x14ac:dyDescent="0.2">
      <c r="A36" s="155"/>
      <c r="B36" s="156">
        <v>22</v>
      </c>
      <c r="C36" s="207" t="s">
        <v>178</v>
      </c>
      <c r="D36" s="157" t="s">
        <v>517</v>
      </c>
      <c r="E36" s="156">
        <v>426</v>
      </c>
      <c r="F36" s="158">
        <v>85.2</v>
      </c>
      <c r="G36" s="153"/>
      <c r="H36" s="154"/>
      <c r="I36" s="154"/>
      <c r="J36" s="154"/>
      <c r="K36" s="154"/>
      <c r="L36" s="154"/>
      <c r="M36" s="154"/>
      <c r="N36" s="154"/>
      <c r="O36" s="154"/>
      <c r="P36" s="154"/>
      <c r="Q36" s="154"/>
    </row>
    <row r="37" spans="1:17" s="130" customFormat="1" ht="15" customHeight="1" x14ac:dyDescent="0.2">
      <c r="A37" s="155"/>
      <c r="B37" s="156">
        <v>23</v>
      </c>
      <c r="C37" s="207" t="s">
        <v>192</v>
      </c>
      <c r="D37" s="157" t="s">
        <v>518</v>
      </c>
      <c r="E37" s="156">
        <v>423</v>
      </c>
      <c r="F37" s="158">
        <v>84.6</v>
      </c>
      <c r="G37" s="153"/>
      <c r="H37" s="154"/>
      <c r="I37" s="154"/>
      <c r="J37" s="154"/>
      <c r="K37" s="154"/>
      <c r="L37" s="154"/>
      <c r="M37" s="154"/>
      <c r="N37" s="154"/>
      <c r="O37" s="154"/>
      <c r="P37" s="154"/>
      <c r="Q37" s="154"/>
    </row>
    <row r="38" spans="1:17" s="130" customFormat="1" ht="15" customHeight="1" x14ac:dyDescent="0.2">
      <c r="A38" s="155"/>
      <c r="B38" s="156">
        <v>23</v>
      </c>
      <c r="C38" s="207" t="s">
        <v>212</v>
      </c>
      <c r="D38" s="157" t="s">
        <v>519</v>
      </c>
      <c r="E38" s="156">
        <v>423</v>
      </c>
      <c r="F38" s="158">
        <v>84.6</v>
      </c>
      <c r="G38" s="153"/>
      <c r="H38" s="154"/>
      <c r="I38" s="154"/>
      <c r="J38" s="154"/>
      <c r="K38" s="154"/>
      <c r="L38" s="154"/>
      <c r="M38" s="154"/>
      <c r="N38" s="154"/>
      <c r="O38" s="154"/>
      <c r="P38" s="154"/>
      <c r="Q38" s="154"/>
    </row>
    <row r="39" spans="1:17" s="130" customFormat="1" ht="15" customHeight="1" x14ac:dyDescent="0.2">
      <c r="A39" s="155"/>
      <c r="B39" s="156">
        <v>24</v>
      </c>
      <c r="C39" s="207" t="s">
        <v>179</v>
      </c>
      <c r="D39" s="157" t="s">
        <v>520</v>
      </c>
      <c r="E39" s="156">
        <v>422</v>
      </c>
      <c r="F39" s="158">
        <v>84.4</v>
      </c>
      <c r="G39" s="153"/>
      <c r="H39" s="154"/>
      <c r="I39" s="154"/>
      <c r="J39" s="154"/>
      <c r="K39" s="154"/>
      <c r="L39" s="154"/>
      <c r="M39" s="154"/>
      <c r="N39" s="154"/>
      <c r="O39" s="154"/>
      <c r="P39" s="154"/>
      <c r="Q39" s="154"/>
    </row>
    <row r="40" spans="1:17" s="130" customFormat="1" ht="15" customHeight="1" x14ac:dyDescent="0.2">
      <c r="A40" s="155"/>
      <c r="B40" s="156">
        <v>24</v>
      </c>
      <c r="C40" s="207" t="s">
        <v>192</v>
      </c>
      <c r="D40" s="157" t="s">
        <v>521</v>
      </c>
      <c r="E40" s="156">
        <v>422</v>
      </c>
      <c r="F40" s="158">
        <v>84.4</v>
      </c>
      <c r="G40" s="153"/>
      <c r="H40" s="154"/>
      <c r="I40" s="154"/>
      <c r="J40" s="154"/>
      <c r="K40" s="154"/>
      <c r="L40" s="154"/>
      <c r="M40" s="154"/>
      <c r="N40" s="154"/>
      <c r="O40" s="154"/>
      <c r="P40" s="154"/>
      <c r="Q40" s="154"/>
    </row>
    <row r="41" spans="1:17" s="130" customFormat="1" ht="15" customHeight="1" x14ac:dyDescent="0.2">
      <c r="A41" s="155"/>
      <c r="B41" s="156">
        <v>25</v>
      </c>
      <c r="C41" s="207" t="s">
        <v>184</v>
      </c>
      <c r="D41" s="157" t="s">
        <v>522</v>
      </c>
      <c r="E41" s="156">
        <v>420</v>
      </c>
      <c r="F41" s="158">
        <v>84</v>
      </c>
      <c r="G41" s="153"/>
      <c r="H41" s="154"/>
      <c r="I41" s="154"/>
      <c r="J41" s="154"/>
      <c r="K41" s="154"/>
      <c r="L41" s="154"/>
      <c r="M41" s="154"/>
      <c r="N41" s="154"/>
      <c r="O41" s="154"/>
      <c r="P41" s="154"/>
      <c r="Q41" s="154"/>
    </row>
    <row r="42" spans="1:17" ht="20.100000000000001" customHeight="1" x14ac:dyDescent="0.2">
      <c r="A42" s="526" t="s">
        <v>160</v>
      </c>
      <c r="B42" s="527"/>
      <c r="C42" s="527"/>
      <c r="D42" s="527"/>
      <c r="E42" s="527"/>
      <c r="F42" s="528"/>
      <c r="G42" s="159"/>
    </row>
    <row r="43" spans="1:17" s="140" customFormat="1" ht="20.100000000000001" customHeight="1" x14ac:dyDescent="0.2">
      <c r="A43" s="160"/>
      <c r="B43" s="139" t="s">
        <v>554</v>
      </c>
      <c r="C43" s="139"/>
      <c r="D43" s="139"/>
      <c r="E43" s="139"/>
      <c r="F43" s="161"/>
      <c r="G43" s="139"/>
    </row>
    <row r="44" spans="1:17" s="140" customFormat="1" ht="20.100000000000001" customHeight="1" x14ac:dyDescent="0.2">
      <c r="A44" s="529">
        <v>43251</v>
      </c>
      <c r="B44" s="530"/>
      <c r="C44" s="530"/>
      <c r="D44" s="530"/>
      <c r="E44" s="530"/>
      <c r="F44" s="531"/>
      <c r="G44" s="139"/>
    </row>
    <row r="45" spans="1:17" s="140" customFormat="1" ht="20.100000000000001" customHeight="1" x14ac:dyDescent="0.2">
      <c r="A45" s="160"/>
      <c r="B45" s="532" t="s">
        <v>555</v>
      </c>
      <c r="C45" s="532"/>
      <c r="D45" s="532"/>
      <c r="E45" s="162"/>
      <c r="F45" s="161"/>
    </row>
    <row r="46" spans="1:17" s="140" customFormat="1" ht="20.100000000000001" customHeight="1" thickBot="1" x14ac:dyDescent="0.25">
      <c r="A46" s="533"/>
      <c r="B46" s="534"/>
      <c r="C46" s="534"/>
      <c r="D46" s="534"/>
      <c r="E46" s="534"/>
      <c r="F46" s="535"/>
    </row>
    <row r="47" spans="1:17" ht="15" customHeight="1" x14ac:dyDescent="0.2"/>
    <row r="48" spans="1:17" ht="15" customHeight="1" x14ac:dyDescent="0.2"/>
    <row r="49" ht="15" customHeight="1" x14ac:dyDescent="0.2"/>
    <row r="50" ht="15" customHeight="1" x14ac:dyDescent="0.2"/>
  </sheetData>
  <sheetProtection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42:F42"/>
    <mergeCell ref="A44:F44"/>
    <mergeCell ref="A46:F46"/>
    <mergeCell ref="B45:D4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activeCell="A13" sqref="A13:F13"/>
    </sheetView>
  </sheetViews>
  <sheetFormatPr defaultRowHeight="12.75" x14ac:dyDescent="0.2"/>
  <cols>
    <col min="1" max="1" width="1.7109375" style="122" customWidth="1"/>
    <col min="2" max="2" width="7.7109375" style="122" customWidth="1"/>
    <col min="3" max="3" width="20.7109375" style="122" customWidth="1"/>
    <col min="4" max="4" width="35.7109375" style="122" customWidth="1"/>
    <col min="5" max="5" width="11.7109375" style="122" bestFit="1" customWidth="1"/>
    <col min="6" max="6" width="10.7109375" style="122" customWidth="1"/>
    <col min="7" max="7" width="9.140625" style="122"/>
    <col min="8" max="8" width="22.7109375" style="122" customWidth="1"/>
    <col min="9" max="16384" width="9.140625" style="122"/>
  </cols>
  <sheetData>
    <row r="1" spans="1:17" ht="20.100000000000001" customHeight="1" x14ac:dyDescent="0.2">
      <c r="A1" s="437" t="s">
        <v>108</v>
      </c>
      <c r="B1" s="508"/>
      <c r="C1" s="508"/>
      <c r="D1" s="508"/>
      <c r="E1" s="508"/>
      <c r="F1" s="509"/>
      <c r="G1" s="143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20.100000000000001" customHeight="1" x14ac:dyDescent="0.2">
      <c r="A2" s="440" t="s">
        <v>157</v>
      </c>
      <c r="B2" s="521"/>
      <c r="C2" s="521"/>
      <c r="D2" s="521"/>
      <c r="E2" s="521"/>
      <c r="F2" s="511"/>
      <c r="G2" s="144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20.100000000000001" customHeight="1" x14ac:dyDescent="0.2">
      <c r="A3" s="443" t="s">
        <v>158</v>
      </c>
      <c r="B3" s="522"/>
      <c r="C3" s="522"/>
      <c r="D3" s="522"/>
      <c r="E3" s="522"/>
      <c r="F3" s="513"/>
      <c r="G3" s="145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9.9499999999999993" customHeight="1" x14ac:dyDescent="0.2">
      <c r="A4" s="446"/>
      <c r="B4" s="517"/>
      <c r="C4" s="517"/>
      <c r="D4" s="517"/>
      <c r="E4" s="517"/>
      <c r="F4" s="518"/>
      <c r="G4" s="146"/>
      <c r="H4" s="127"/>
      <c r="I4" s="127"/>
      <c r="J4" s="127"/>
      <c r="K4" s="127"/>
      <c r="L4" s="127"/>
      <c r="M4" s="127"/>
      <c r="N4" s="127"/>
      <c r="O4" s="121"/>
      <c r="P4" s="121"/>
      <c r="Q4" s="121"/>
    </row>
    <row r="5" spans="1:17" ht="20.100000000000001" customHeight="1" x14ac:dyDescent="0.2">
      <c r="A5" s="449" t="s">
        <v>159</v>
      </c>
      <c r="B5" s="517"/>
      <c r="C5" s="517"/>
      <c r="D5" s="517"/>
      <c r="E5" s="517"/>
      <c r="F5" s="518"/>
      <c r="G5" s="147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ht="20.100000000000001" customHeight="1" x14ac:dyDescent="0.2">
      <c r="A6" s="434" t="s">
        <v>68</v>
      </c>
      <c r="B6" s="519"/>
      <c r="C6" s="519"/>
      <c r="D6" s="519"/>
      <c r="E6" s="519"/>
      <c r="F6" s="520"/>
      <c r="G6" s="148"/>
      <c r="H6" s="128"/>
      <c r="I6" s="128"/>
      <c r="J6" s="128"/>
      <c r="K6" s="128"/>
      <c r="L6" s="128"/>
      <c r="M6" s="128"/>
      <c r="N6" s="121"/>
      <c r="O6" s="121"/>
      <c r="P6" s="121"/>
      <c r="Q6" s="121"/>
    </row>
    <row r="7" spans="1:17" ht="9.9499999999999993" customHeight="1" x14ac:dyDescent="0.2">
      <c r="A7" s="523"/>
      <c r="B7" s="524"/>
      <c r="C7" s="524"/>
      <c r="D7" s="524"/>
      <c r="E7" s="524"/>
      <c r="F7" s="525"/>
      <c r="G7" s="146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s="130" customFormat="1" ht="15" customHeight="1" x14ac:dyDescent="0.2">
      <c r="A8" s="149"/>
      <c r="B8" s="150" t="s">
        <v>16</v>
      </c>
      <c r="C8" s="150" t="s">
        <v>0</v>
      </c>
      <c r="D8" s="150" t="s">
        <v>17</v>
      </c>
      <c r="E8" s="151" t="s">
        <v>18</v>
      </c>
      <c r="F8" s="152" t="s">
        <v>19</v>
      </c>
      <c r="G8" s="153"/>
      <c r="H8" s="154"/>
      <c r="I8" s="154"/>
      <c r="J8" s="154"/>
      <c r="K8" s="154"/>
      <c r="L8" s="154"/>
      <c r="M8" s="154"/>
      <c r="N8" s="154"/>
      <c r="O8" s="154"/>
      <c r="P8" s="154"/>
      <c r="Q8" s="154"/>
    </row>
    <row r="9" spans="1:17" ht="20.100000000000001" customHeight="1" x14ac:dyDescent="0.2">
      <c r="A9" s="526" t="s">
        <v>160</v>
      </c>
      <c r="B9" s="527"/>
      <c r="C9" s="527"/>
      <c r="D9" s="527"/>
      <c r="E9" s="527"/>
      <c r="F9" s="528"/>
      <c r="G9" s="159"/>
    </row>
    <row r="10" spans="1:17" s="140" customFormat="1" ht="20.100000000000001" customHeight="1" x14ac:dyDescent="0.2">
      <c r="A10" s="160"/>
      <c r="B10" s="139" t="s">
        <v>554</v>
      </c>
      <c r="C10" s="139"/>
      <c r="D10" s="139"/>
      <c r="E10" s="139"/>
      <c r="F10" s="161"/>
      <c r="G10" s="139"/>
    </row>
    <row r="11" spans="1:17" s="140" customFormat="1" ht="20.100000000000001" customHeight="1" x14ac:dyDescent="0.2">
      <c r="A11" s="529">
        <v>43251</v>
      </c>
      <c r="B11" s="530"/>
      <c r="C11" s="530"/>
      <c r="D11" s="530"/>
      <c r="E11" s="530"/>
      <c r="F11" s="531"/>
      <c r="G11" s="139"/>
    </row>
    <row r="12" spans="1:17" s="140" customFormat="1" ht="20.100000000000001" customHeight="1" x14ac:dyDescent="0.2">
      <c r="A12" s="160"/>
      <c r="B12" s="532" t="s">
        <v>555</v>
      </c>
      <c r="C12" s="532"/>
      <c r="D12" s="532"/>
      <c r="E12" s="162"/>
      <c r="F12" s="161"/>
    </row>
    <row r="13" spans="1:17" s="140" customFormat="1" ht="20.100000000000001" customHeight="1" thickBot="1" x14ac:dyDescent="0.25">
      <c r="A13" s="533"/>
      <c r="B13" s="534"/>
      <c r="C13" s="534"/>
      <c r="D13" s="534"/>
      <c r="E13" s="534"/>
      <c r="F13" s="535"/>
    </row>
    <row r="14" spans="1:17" ht="15" customHeight="1" x14ac:dyDescent="0.2"/>
    <row r="15" spans="1:17" ht="15" customHeight="1" x14ac:dyDescent="0.2"/>
    <row r="16" spans="1:17" ht="15" customHeight="1" x14ac:dyDescent="0.2"/>
    <row r="17" ht="15" customHeight="1" x14ac:dyDescent="0.2"/>
  </sheetData>
  <sheetProtection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9:F9"/>
    <mergeCell ref="A11:F11"/>
    <mergeCell ref="A13:F13"/>
    <mergeCell ref="B12:D12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0"/>
  <sheetViews>
    <sheetView showGridLines="0" zoomScaleNormal="100" workbookViewId="0">
      <pane xSplit="18" ySplit="9" topLeftCell="S74" activePane="bottomRight" state="frozen"/>
      <selection pane="topRight" activeCell="R1" sqref="R1"/>
      <selection pane="bottomLeft" activeCell="A10" sqref="A10"/>
      <selection pane="bottomRight" activeCell="A80" sqref="A80:R80"/>
    </sheetView>
  </sheetViews>
  <sheetFormatPr defaultRowHeight="24.95" customHeight="1" x14ac:dyDescent="0.2"/>
  <cols>
    <col min="1" max="1" width="3.7109375" style="6" customWidth="1"/>
    <col min="2" max="2" width="18.7109375" style="4" customWidth="1"/>
    <col min="3" max="3" width="3.7109375" style="4" customWidth="1"/>
    <col min="4" max="16" width="7.7109375" style="4" customWidth="1"/>
    <col min="17" max="18" width="7.7109375" style="11" customWidth="1"/>
    <col min="19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49" t="s">
        <v>109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9"/>
    </row>
    <row r="2" spans="1:23" ht="20.100000000000001" customHeight="1" x14ac:dyDescent="0.2">
      <c r="A2" s="352" t="s">
        <v>157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5"/>
      <c r="S2" s="5"/>
      <c r="T2" s="5"/>
      <c r="U2" s="5"/>
      <c r="V2" s="5"/>
      <c r="W2" s="5"/>
    </row>
    <row r="3" spans="1:23" ht="20.100000000000001" customHeight="1" x14ac:dyDescent="0.2">
      <c r="A3" s="356" t="s">
        <v>158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9"/>
      <c r="S3" s="7"/>
      <c r="T3" s="7"/>
      <c r="U3" s="7"/>
      <c r="V3" s="7"/>
      <c r="W3" s="7"/>
    </row>
    <row r="4" spans="1:23" ht="9.9499999999999993" customHeight="1" x14ac:dyDescent="0.2">
      <c r="A4" s="345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5"/>
      <c r="S4" s="7"/>
      <c r="T4" s="7"/>
      <c r="U4" s="7"/>
      <c r="V4" s="7"/>
      <c r="W4" s="7"/>
    </row>
    <row r="5" spans="1:23" ht="20.100000000000001" customHeight="1" x14ac:dyDescent="0.2">
      <c r="A5" s="361" t="s">
        <v>159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4"/>
      <c r="S5" s="8"/>
      <c r="T5" s="8"/>
      <c r="U5" s="8"/>
      <c r="V5" s="8"/>
      <c r="W5" s="8"/>
    </row>
    <row r="6" spans="1:23" ht="20.100000000000001" customHeight="1" x14ac:dyDescent="0.2">
      <c r="A6" s="333" t="s">
        <v>40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5"/>
      <c r="S6" s="9"/>
      <c r="T6" s="9"/>
      <c r="U6" s="9"/>
      <c r="V6" s="9"/>
      <c r="W6" s="9"/>
    </row>
    <row r="7" spans="1:23" ht="9.9499999999999993" customHeight="1" x14ac:dyDescent="0.2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5"/>
      <c r="S7" s="9"/>
      <c r="T7" s="9"/>
      <c r="U7" s="10"/>
      <c r="V7" s="9"/>
      <c r="W7" s="9"/>
    </row>
    <row r="8" spans="1:23" ht="15" customHeight="1" x14ac:dyDescent="0.2">
      <c r="A8" s="410"/>
      <c r="B8" s="412" t="s">
        <v>13</v>
      </c>
      <c r="C8" s="413"/>
      <c r="D8" s="415" t="s">
        <v>59</v>
      </c>
      <c r="E8" s="417" t="s">
        <v>33</v>
      </c>
      <c r="F8" s="417" t="s">
        <v>15</v>
      </c>
      <c r="G8" s="417" t="s">
        <v>7</v>
      </c>
      <c r="H8" s="417" t="s">
        <v>8</v>
      </c>
      <c r="I8" s="417" t="s">
        <v>9</v>
      </c>
      <c r="J8" s="417" t="s">
        <v>10</v>
      </c>
      <c r="K8" s="417" t="s">
        <v>6</v>
      </c>
      <c r="L8" s="417" t="s">
        <v>5</v>
      </c>
      <c r="M8" s="417" t="s">
        <v>4</v>
      </c>
      <c r="N8" s="417" t="s">
        <v>3</v>
      </c>
      <c r="O8" s="417" t="s">
        <v>2</v>
      </c>
      <c r="P8" s="417" t="s">
        <v>39</v>
      </c>
      <c r="Q8" s="417" t="s">
        <v>12</v>
      </c>
      <c r="R8" s="425" t="s">
        <v>11</v>
      </c>
    </row>
    <row r="9" spans="1:23" ht="15" customHeight="1" x14ac:dyDescent="0.2">
      <c r="A9" s="411"/>
      <c r="B9" s="412"/>
      <c r="C9" s="414"/>
      <c r="D9" s="416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26"/>
    </row>
    <row r="10" spans="1:23" ht="15" customHeight="1" x14ac:dyDescent="0.2">
      <c r="A10" s="419">
        <v>1</v>
      </c>
      <c r="B10" s="422" t="s">
        <v>523</v>
      </c>
      <c r="C10" s="107" t="s">
        <v>36</v>
      </c>
      <c r="D10" s="86">
        <v>1661</v>
      </c>
      <c r="E10" s="86">
        <v>1660</v>
      </c>
      <c r="F10" s="108">
        <v>99.94</v>
      </c>
      <c r="G10" s="86">
        <v>136</v>
      </c>
      <c r="H10" s="86">
        <v>134</v>
      </c>
      <c r="I10" s="86">
        <v>207</v>
      </c>
      <c r="J10" s="86">
        <v>229</v>
      </c>
      <c r="K10" s="86">
        <v>248</v>
      </c>
      <c r="L10" s="86">
        <v>308</v>
      </c>
      <c r="M10" s="86">
        <v>268</v>
      </c>
      <c r="N10" s="86">
        <v>130</v>
      </c>
      <c r="O10" s="86">
        <v>1</v>
      </c>
      <c r="P10" s="86">
        <v>1661</v>
      </c>
      <c r="Q10" s="86">
        <v>6995</v>
      </c>
      <c r="R10" s="109">
        <v>52.64</v>
      </c>
    </row>
    <row r="11" spans="1:23" ht="15" customHeight="1" x14ac:dyDescent="0.2">
      <c r="A11" s="420"/>
      <c r="B11" s="423"/>
      <c r="C11" s="107" t="s">
        <v>37</v>
      </c>
      <c r="D11" s="86">
        <v>1530</v>
      </c>
      <c r="E11" s="86">
        <v>1528</v>
      </c>
      <c r="F11" s="108">
        <v>99.87</v>
      </c>
      <c r="G11" s="86">
        <v>262</v>
      </c>
      <c r="H11" s="86">
        <v>189</v>
      </c>
      <c r="I11" s="86">
        <v>234</v>
      </c>
      <c r="J11" s="86">
        <v>195</v>
      </c>
      <c r="K11" s="86">
        <v>197</v>
      </c>
      <c r="L11" s="86">
        <v>222</v>
      </c>
      <c r="M11" s="86">
        <v>156</v>
      </c>
      <c r="N11" s="86">
        <v>73</v>
      </c>
      <c r="O11" s="86">
        <v>2</v>
      </c>
      <c r="P11" s="86">
        <v>1530</v>
      </c>
      <c r="Q11" s="86">
        <v>7637</v>
      </c>
      <c r="R11" s="109">
        <v>62.39</v>
      </c>
    </row>
    <row r="12" spans="1:23" ht="15" customHeight="1" x14ac:dyDescent="0.2">
      <c r="A12" s="421"/>
      <c r="B12" s="424"/>
      <c r="C12" s="107" t="s">
        <v>61</v>
      </c>
      <c r="D12" s="86">
        <v>3191</v>
      </c>
      <c r="E12" s="86">
        <v>3188</v>
      </c>
      <c r="F12" s="108">
        <v>99.91</v>
      </c>
      <c r="G12" s="86">
        <v>398</v>
      </c>
      <c r="H12" s="86">
        <v>323</v>
      </c>
      <c r="I12" s="86">
        <v>441</v>
      </c>
      <c r="J12" s="86">
        <v>424</v>
      </c>
      <c r="K12" s="86">
        <v>445</v>
      </c>
      <c r="L12" s="86">
        <v>530</v>
      </c>
      <c r="M12" s="86">
        <v>424</v>
      </c>
      <c r="N12" s="86">
        <v>203</v>
      </c>
      <c r="O12" s="86">
        <v>3</v>
      </c>
      <c r="P12" s="86">
        <v>3191</v>
      </c>
      <c r="Q12" s="86">
        <v>14632</v>
      </c>
      <c r="R12" s="109">
        <v>57.32</v>
      </c>
    </row>
    <row r="13" spans="1:23" ht="15" customHeight="1" x14ac:dyDescent="0.2">
      <c r="A13" s="419">
        <v>2</v>
      </c>
      <c r="B13" s="422" t="s">
        <v>524</v>
      </c>
      <c r="C13" s="107" t="s">
        <v>36</v>
      </c>
      <c r="D13" s="86">
        <v>956</v>
      </c>
      <c r="E13" s="86">
        <v>956</v>
      </c>
      <c r="F13" s="108">
        <v>100</v>
      </c>
      <c r="G13" s="86">
        <v>55</v>
      </c>
      <c r="H13" s="86">
        <v>73</v>
      </c>
      <c r="I13" s="86">
        <v>107</v>
      </c>
      <c r="J13" s="86">
        <v>127</v>
      </c>
      <c r="K13" s="86">
        <v>143</v>
      </c>
      <c r="L13" s="86">
        <v>155</v>
      </c>
      <c r="M13" s="86">
        <v>171</v>
      </c>
      <c r="N13" s="86">
        <v>125</v>
      </c>
      <c r="O13" s="86">
        <v>0</v>
      </c>
      <c r="P13" s="86">
        <v>956</v>
      </c>
      <c r="Q13" s="86">
        <v>3732</v>
      </c>
      <c r="R13" s="109">
        <v>48.8</v>
      </c>
    </row>
    <row r="14" spans="1:23" ht="15" customHeight="1" x14ac:dyDescent="0.2">
      <c r="A14" s="420"/>
      <c r="B14" s="423"/>
      <c r="C14" s="107" t="s">
        <v>37</v>
      </c>
      <c r="D14" s="86">
        <v>1047</v>
      </c>
      <c r="E14" s="86">
        <v>1045</v>
      </c>
      <c r="F14" s="108">
        <v>99.81</v>
      </c>
      <c r="G14" s="86">
        <v>180</v>
      </c>
      <c r="H14" s="86">
        <v>163</v>
      </c>
      <c r="I14" s="86">
        <v>151</v>
      </c>
      <c r="J14" s="86">
        <v>174</v>
      </c>
      <c r="K14" s="86">
        <v>125</v>
      </c>
      <c r="L14" s="86">
        <v>103</v>
      </c>
      <c r="M14" s="86">
        <v>104</v>
      </c>
      <c r="N14" s="86">
        <v>45</v>
      </c>
      <c r="O14" s="86">
        <v>2</v>
      </c>
      <c r="P14" s="86">
        <v>1047</v>
      </c>
      <c r="Q14" s="86">
        <v>5419</v>
      </c>
      <c r="R14" s="109">
        <v>64.7</v>
      </c>
    </row>
    <row r="15" spans="1:23" ht="15" customHeight="1" x14ac:dyDescent="0.2">
      <c r="A15" s="421"/>
      <c r="B15" s="424"/>
      <c r="C15" s="107" t="s">
        <v>61</v>
      </c>
      <c r="D15" s="86">
        <v>2003</v>
      </c>
      <c r="E15" s="86">
        <v>2001</v>
      </c>
      <c r="F15" s="108">
        <v>99.9</v>
      </c>
      <c r="G15" s="86">
        <v>235</v>
      </c>
      <c r="H15" s="86">
        <v>236</v>
      </c>
      <c r="I15" s="86">
        <v>258</v>
      </c>
      <c r="J15" s="86">
        <v>301</v>
      </c>
      <c r="K15" s="86">
        <v>268</v>
      </c>
      <c r="L15" s="86">
        <v>258</v>
      </c>
      <c r="M15" s="86">
        <v>275</v>
      </c>
      <c r="N15" s="86">
        <v>170</v>
      </c>
      <c r="O15" s="86">
        <v>2</v>
      </c>
      <c r="P15" s="86">
        <v>2003</v>
      </c>
      <c r="Q15" s="86">
        <v>9151</v>
      </c>
      <c r="R15" s="109">
        <v>57.11</v>
      </c>
    </row>
    <row r="16" spans="1:23" ht="15" customHeight="1" x14ac:dyDescent="0.2">
      <c r="A16" s="419">
        <v>3</v>
      </c>
      <c r="B16" s="422" t="s">
        <v>525</v>
      </c>
      <c r="C16" s="107" t="s">
        <v>36</v>
      </c>
      <c r="D16" s="86">
        <v>3</v>
      </c>
      <c r="E16" s="86">
        <v>3</v>
      </c>
      <c r="F16" s="108">
        <v>100</v>
      </c>
      <c r="G16" s="86">
        <v>0</v>
      </c>
      <c r="H16" s="86">
        <v>1</v>
      </c>
      <c r="I16" s="86">
        <v>0</v>
      </c>
      <c r="J16" s="86">
        <v>0</v>
      </c>
      <c r="K16" s="86">
        <v>2</v>
      </c>
      <c r="L16" s="86">
        <v>0</v>
      </c>
      <c r="M16" s="86">
        <v>0</v>
      </c>
      <c r="N16" s="86">
        <v>0</v>
      </c>
      <c r="O16" s="86">
        <v>0</v>
      </c>
      <c r="P16" s="86">
        <v>3</v>
      </c>
      <c r="Q16" s="86">
        <v>15</v>
      </c>
      <c r="R16" s="109">
        <v>62.5</v>
      </c>
    </row>
    <row r="17" spans="1:18" ht="15" customHeight="1" x14ac:dyDescent="0.2">
      <c r="A17" s="420"/>
      <c r="B17" s="423"/>
      <c r="C17" s="107" t="s">
        <v>37</v>
      </c>
      <c r="D17" s="86">
        <v>12</v>
      </c>
      <c r="E17" s="86">
        <v>12</v>
      </c>
      <c r="F17" s="108">
        <v>100</v>
      </c>
      <c r="G17" s="86">
        <v>4</v>
      </c>
      <c r="H17" s="86">
        <v>3</v>
      </c>
      <c r="I17" s="86">
        <v>0</v>
      </c>
      <c r="J17" s="86">
        <v>3</v>
      </c>
      <c r="K17" s="86">
        <v>1</v>
      </c>
      <c r="L17" s="86">
        <v>0</v>
      </c>
      <c r="M17" s="86">
        <v>1</v>
      </c>
      <c r="N17" s="86">
        <v>0</v>
      </c>
      <c r="O17" s="86">
        <v>0</v>
      </c>
      <c r="P17" s="86">
        <v>12</v>
      </c>
      <c r="Q17" s="86">
        <v>74</v>
      </c>
      <c r="R17" s="109">
        <v>77.08</v>
      </c>
    </row>
    <row r="18" spans="1:18" ht="15" customHeight="1" x14ac:dyDescent="0.2">
      <c r="A18" s="421"/>
      <c r="B18" s="424"/>
      <c r="C18" s="107" t="s">
        <v>61</v>
      </c>
      <c r="D18" s="86">
        <v>15</v>
      </c>
      <c r="E18" s="86">
        <v>15</v>
      </c>
      <c r="F18" s="108">
        <v>100</v>
      </c>
      <c r="G18" s="86">
        <v>4</v>
      </c>
      <c r="H18" s="86">
        <v>4</v>
      </c>
      <c r="I18" s="86">
        <v>0</v>
      </c>
      <c r="J18" s="86">
        <v>3</v>
      </c>
      <c r="K18" s="86">
        <v>3</v>
      </c>
      <c r="L18" s="86">
        <v>0</v>
      </c>
      <c r="M18" s="86">
        <v>1</v>
      </c>
      <c r="N18" s="86">
        <v>0</v>
      </c>
      <c r="O18" s="86">
        <v>0</v>
      </c>
      <c r="P18" s="86">
        <v>15</v>
      </c>
      <c r="Q18" s="86">
        <v>89</v>
      </c>
      <c r="R18" s="109">
        <v>74.17</v>
      </c>
    </row>
    <row r="19" spans="1:18" ht="15" customHeight="1" x14ac:dyDescent="0.2">
      <c r="A19" s="419">
        <v>4</v>
      </c>
      <c r="B19" s="422" t="s">
        <v>225</v>
      </c>
      <c r="C19" s="107" t="s">
        <v>36</v>
      </c>
      <c r="D19" s="86">
        <v>756</v>
      </c>
      <c r="E19" s="86">
        <v>752</v>
      </c>
      <c r="F19" s="108">
        <v>99.47</v>
      </c>
      <c r="G19" s="86">
        <v>73</v>
      </c>
      <c r="H19" s="86">
        <v>92</v>
      </c>
      <c r="I19" s="86">
        <v>128</v>
      </c>
      <c r="J19" s="86">
        <v>124</v>
      </c>
      <c r="K19" s="86">
        <v>99</v>
      </c>
      <c r="L19" s="86">
        <v>91</v>
      </c>
      <c r="M19" s="86">
        <v>86</v>
      </c>
      <c r="N19" s="86">
        <v>59</v>
      </c>
      <c r="O19" s="86">
        <v>4</v>
      </c>
      <c r="P19" s="86">
        <v>756</v>
      </c>
      <c r="Q19" s="86">
        <v>3516</v>
      </c>
      <c r="R19" s="109">
        <v>58.13</v>
      </c>
    </row>
    <row r="20" spans="1:18" ht="15" customHeight="1" x14ac:dyDescent="0.2">
      <c r="A20" s="420"/>
      <c r="B20" s="423"/>
      <c r="C20" s="107" t="s">
        <v>37</v>
      </c>
      <c r="D20" s="86">
        <v>426</v>
      </c>
      <c r="E20" s="86">
        <v>420</v>
      </c>
      <c r="F20" s="108">
        <v>98.59</v>
      </c>
      <c r="G20" s="86">
        <v>28</v>
      </c>
      <c r="H20" s="86">
        <v>62</v>
      </c>
      <c r="I20" s="86">
        <v>60</v>
      </c>
      <c r="J20" s="86">
        <v>79</v>
      </c>
      <c r="K20" s="86">
        <v>52</v>
      </c>
      <c r="L20" s="86">
        <v>62</v>
      </c>
      <c r="M20" s="86">
        <v>51</v>
      </c>
      <c r="N20" s="86">
        <v>26</v>
      </c>
      <c r="O20" s="86">
        <v>6</v>
      </c>
      <c r="P20" s="86">
        <v>426</v>
      </c>
      <c r="Q20" s="86">
        <v>1935</v>
      </c>
      <c r="R20" s="109">
        <v>56.78</v>
      </c>
    </row>
    <row r="21" spans="1:18" ht="15" customHeight="1" x14ac:dyDescent="0.2">
      <c r="A21" s="421"/>
      <c r="B21" s="424"/>
      <c r="C21" s="107" t="s">
        <v>61</v>
      </c>
      <c r="D21" s="86">
        <v>1182</v>
      </c>
      <c r="E21" s="86">
        <v>1172</v>
      </c>
      <c r="F21" s="108">
        <v>99.15</v>
      </c>
      <c r="G21" s="86">
        <v>101</v>
      </c>
      <c r="H21" s="86">
        <v>154</v>
      </c>
      <c r="I21" s="86">
        <v>188</v>
      </c>
      <c r="J21" s="86">
        <v>203</v>
      </c>
      <c r="K21" s="86">
        <v>151</v>
      </c>
      <c r="L21" s="86">
        <v>153</v>
      </c>
      <c r="M21" s="86">
        <v>137</v>
      </c>
      <c r="N21" s="86">
        <v>85</v>
      </c>
      <c r="O21" s="86">
        <v>10</v>
      </c>
      <c r="P21" s="86">
        <v>1182</v>
      </c>
      <c r="Q21" s="86">
        <v>5451</v>
      </c>
      <c r="R21" s="109">
        <v>57.65</v>
      </c>
    </row>
    <row r="22" spans="1:18" ht="15" customHeight="1" x14ac:dyDescent="0.2">
      <c r="A22" s="419">
        <v>5</v>
      </c>
      <c r="B22" s="422" t="s">
        <v>526</v>
      </c>
      <c r="C22" s="107" t="s">
        <v>36</v>
      </c>
      <c r="D22" s="86">
        <v>581</v>
      </c>
      <c r="E22" s="86">
        <v>570</v>
      </c>
      <c r="F22" s="108">
        <v>98.11</v>
      </c>
      <c r="G22" s="86">
        <v>30</v>
      </c>
      <c r="H22" s="86">
        <v>56</v>
      </c>
      <c r="I22" s="86">
        <v>111</v>
      </c>
      <c r="J22" s="86">
        <v>92</v>
      </c>
      <c r="K22" s="86">
        <v>103</v>
      </c>
      <c r="L22" s="86">
        <v>88</v>
      </c>
      <c r="M22" s="86">
        <v>48</v>
      </c>
      <c r="N22" s="86">
        <v>42</v>
      </c>
      <c r="O22" s="86">
        <v>11</v>
      </c>
      <c r="P22" s="86">
        <v>581</v>
      </c>
      <c r="Q22" s="86">
        <v>2572</v>
      </c>
      <c r="R22" s="109">
        <v>55.34</v>
      </c>
    </row>
    <row r="23" spans="1:18" ht="15" customHeight="1" x14ac:dyDescent="0.2">
      <c r="A23" s="420"/>
      <c r="B23" s="423"/>
      <c r="C23" s="107" t="s">
        <v>37</v>
      </c>
      <c r="D23" s="86">
        <v>567</v>
      </c>
      <c r="E23" s="86">
        <v>556</v>
      </c>
      <c r="F23" s="108">
        <v>98.06</v>
      </c>
      <c r="G23" s="86">
        <v>76</v>
      </c>
      <c r="H23" s="86">
        <v>84</v>
      </c>
      <c r="I23" s="86">
        <v>99</v>
      </c>
      <c r="J23" s="86">
        <v>85</v>
      </c>
      <c r="K23" s="86">
        <v>89</v>
      </c>
      <c r="L23" s="86">
        <v>69</v>
      </c>
      <c r="M23" s="86">
        <v>30</v>
      </c>
      <c r="N23" s="86">
        <v>24</v>
      </c>
      <c r="O23" s="86">
        <v>11</v>
      </c>
      <c r="P23" s="86">
        <v>567</v>
      </c>
      <c r="Q23" s="86">
        <v>2862</v>
      </c>
      <c r="R23" s="109">
        <v>63.1</v>
      </c>
    </row>
    <row r="24" spans="1:18" ht="15" customHeight="1" x14ac:dyDescent="0.2">
      <c r="A24" s="421"/>
      <c r="B24" s="424"/>
      <c r="C24" s="107" t="s">
        <v>61</v>
      </c>
      <c r="D24" s="86">
        <v>1148</v>
      </c>
      <c r="E24" s="86">
        <v>1126</v>
      </c>
      <c r="F24" s="108">
        <v>98.08</v>
      </c>
      <c r="G24" s="86">
        <v>106</v>
      </c>
      <c r="H24" s="86">
        <v>140</v>
      </c>
      <c r="I24" s="86">
        <v>210</v>
      </c>
      <c r="J24" s="86">
        <v>177</v>
      </c>
      <c r="K24" s="86">
        <v>192</v>
      </c>
      <c r="L24" s="86">
        <v>157</v>
      </c>
      <c r="M24" s="86">
        <v>78</v>
      </c>
      <c r="N24" s="86">
        <v>66</v>
      </c>
      <c r="O24" s="86">
        <v>22</v>
      </c>
      <c r="P24" s="86">
        <v>1148</v>
      </c>
      <c r="Q24" s="86">
        <v>5434</v>
      </c>
      <c r="R24" s="109">
        <v>59.17</v>
      </c>
    </row>
    <row r="25" spans="1:18" ht="15" customHeight="1" x14ac:dyDescent="0.2">
      <c r="A25" s="419">
        <v>6</v>
      </c>
      <c r="B25" s="422" t="s">
        <v>527</v>
      </c>
      <c r="C25" s="107" t="s">
        <v>36</v>
      </c>
      <c r="D25" s="86">
        <v>817</v>
      </c>
      <c r="E25" s="86">
        <v>816</v>
      </c>
      <c r="F25" s="108">
        <v>99.88</v>
      </c>
      <c r="G25" s="86">
        <v>128</v>
      </c>
      <c r="H25" s="86">
        <v>142</v>
      </c>
      <c r="I25" s="86">
        <v>149</v>
      </c>
      <c r="J25" s="86">
        <v>137</v>
      </c>
      <c r="K25" s="86">
        <v>107</v>
      </c>
      <c r="L25" s="86">
        <v>84</v>
      </c>
      <c r="M25" s="86">
        <v>59</v>
      </c>
      <c r="N25" s="86">
        <v>10</v>
      </c>
      <c r="O25" s="86">
        <v>1</v>
      </c>
      <c r="P25" s="86">
        <v>817</v>
      </c>
      <c r="Q25" s="86">
        <v>4405</v>
      </c>
      <c r="R25" s="109">
        <v>67.400000000000006</v>
      </c>
    </row>
    <row r="26" spans="1:18" ht="15" customHeight="1" x14ac:dyDescent="0.2">
      <c r="A26" s="420"/>
      <c r="B26" s="423"/>
      <c r="C26" s="107" t="s">
        <v>37</v>
      </c>
      <c r="D26" s="86">
        <v>755</v>
      </c>
      <c r="E26" s="86">
        <v>755</v>
      </c>
      <c r="F26" s="108">
        <v>100</v>
      </c>
      <c r="G26" s="86">
        <v>94</v>
      </c>
      <c r="H26" s="86">
        <v>132</v>
      </c>
      <c r="I26" s="86">
        <v>154</v>
      </c>
      <c r="J26" s="86">
        <v>123</v>
      </c>
      <c r="K26" s="86">
        <v>110</v>
      </c>
      <c r="L26" s="86">
        <v>79</v>
      </c>
      <c r="M26" s="86">
        <v>47</v>
      </c>
      <c r="N26" s="86">
        <v>16</v>
      </c>
      <c r="O26" s="86">
        <v>0</v>
      </c>
      <c r="P26" s="86">
        <v>755</v>
      </c>
      <c r="Q26" s="86">
        <v>4002</v>
      </c>
      <c r="R26" s="109">
        <v>66.260000000000005</v>
      </c>
    </row>
    <row r="27" spans="1:18" ht="15" customHeight="1" x14ac:dyDescent="0.2">
      <c r="A27" s="421"/>
      <c r="B27" s="424"/>
      <c r="C27" s="107" t="s">
        <v>61</v>
      </c>
      <c r="D27" s="86">
        <v>1572</v>
      </c>
      <c r="E27" s="86">
        <v>1571</v>
      </c>
      <c r="F27" s="108">
        <v>99.94</v>
      </c>
      <c r="G27" s="86">
        <v>222</v>
      </c>
      <c r="H27" s="86">
        <v>274</v>
      </c>
      <c r="I27" s="86">
        <v>303</v>
      </c>
      <c r="J27" s="86">
        <v>260</v>
      </c>
      <c r="K27" s="86">
        <v>217</v>
      </c>
      <c r="L27" s="86">
        <v>163</v>
      </c>
      <c r="M27" s="86">
        <v>106</v>
      </c>
      <c r="N27" s="86">
        <v>26</v>
      </c>
      <c r="O27" s="86">
        <v>1</v>
      </c>
      <c r="P27" s="86">
        <v>1572</v>
      </c>
      <c r="Q27" s="86">
        <v>8407</v>
      </c>
      <c r="R27" s="109">
        <v>66.849999999999994</v>
      </c>
    </row>
    <row r="28" spans="1:18" ht="15" customHeight="1" x14ac:dyDescent="0.2">
      <c r="A28" s="419">
        <v>7</v>
      </c>
      <c r="B28" s="422" t="s">
        <v>528</v>
      </c>
      <c r="C28" s="107" t="s">
        <v>36</v>
      </c>
      <c r="D28" s="86">
        <v>346</v>
      </c>
      <c r="E28" s="86">
        <v>344</v>
      </c>
      <c r="F28" s="108">
        <v>99.42</v>
      </c>
      <c r="G28" s="86">
        <v>30</v>
      </c>
      <c r="H28" s="86">
        <v>46</v>
      </c>
      <c r="I28" s="86">
        <v>72</v>
      </c>
      <c r="J28" s="86">
        <v>76</v>
      </c>
      <c r="K28" s="86">
        <v>60</v>
      </c>
      <c r="L28" s="86">
        <v>38</v>
      </c>
      <c r="M28" s="86">
        <v>21</v>
      </c>
      <c r="N28" s="86">
        <v>1</v>
      </c>
      <c r="O28" s="86">
        <v>2</v>
      </c>
      <c r="P28" s="86">
        <v>346</v>
      </c>
      <c r="Q28" s="86">
        <v>1771</v>
      </c>
      <c r="R28" s="109">
        <v>63.98</v>
      </c>
    </row>
    <row r="29" spans="1:18" ht="15" customHeight="1" x14ac:dyDescent="0.2">
      <c r="A29" s="420"/>
      <c r="B29" s="423"/>
      <c r="C29" s="107" t="s">
        <v>37</v>
      </c>
      <c r="D29" s="86">
        <v>302</v>
      </c>
      <c r="E29" s="86">
        <v>299</v>
      </c>
      <c r="F29" s="108">
        <v>99.01</v>
      </c>
      <c r="G29" s="86">
        <v>37</v>
      </c>
      <c r="H29" s="86">
        <v>64</v>
      </c>
      <c r="I29" s="86">
        <v>50</v>
      </c>
      <c r="J29" s="86">
        <v>48</v>
      </c>
      <c r="K29" s="86">
        <v>35</v>
      </c>
      <c r="L29" s="86">
        <v>44</v>
      </c>
      <c r="M29" s="86">
        <v>20</v>
      </c>
      <c r="N29" s="86">
        <v>1</v>
      </c>
      <c r="O29" s="86">
        <v>3</v>
      </c>
      <c r="P29" s="86">
        <v>302</v>
      </c>
      <c r="Q29" s="86">
        <v>1597</v>
      </c>
      <c r="R29" s="109">
        <v>66.099999999999994</v>
      </c>
    </row>
    <row r="30" spans="1:18" ht="15" customHeight="1" x14ac:dyDescent="0.2">
      <c r="A30" s="421"/>
      <c r="B30" s="424"/>
      <c r="C30" s="107" t="s">
        <v>61</v>
      </c>
      <c r="D30" s="86">
        <v>648</v>
      </c>
      <c r="E30" s="86">
        <v>643</v>
      </c>
      <c r="F30" s="108">
        <v>99.23</v>
      </c>
      <c r="G30" s="86">
        <v>67</v>
      </c>
      <c r="H30" s="86">
        <v>110</v>
      </c>
      <c r="I30" s="86">
        <v>122</v>
      </c>
      <c r="J30" s="86">
        <v>124</v>
      </c>
      <c r="K30" s="86">
        <v>95</v>
      </c>
      <c r="L30" s="86">
        <v>82</v>
      </c>
      <c r="M30" s="86">
        <v>41</v>
      </c>
      <c r="N30" s="86">
        <v>2</v>
      </c>
      <c r="O30" s="86">
        <v>5</v>
      </c>
      <c r="P30" s="86">
        <v>648</v>
      </c>
      <c r="Q30" s="86">
        <v>3368</v>
      </c>
      <c r="R30" s="109">
        <v>64.97</v>
      </c>
    </row>
    <row r="31" spans="1:18" ht="15" customHeight="1" x14ac:dyDescent="0.2">
      <c r="A31" s="419">
        <v>8</v>
      </c>
      <c r="B31" s="422" t="s">
        <v>529</v>
      </c>
      <c r="C31" s="107" t="s">
        <v>36</v>
      </c>
      <c r="D31" s="86">
        <v>346</v>
      </c>
      <c r="E31" s="86">
        <v>344</v>
      </c>
      <c r="F31" s="108">
        <v>99.42</v>
      </c>
      <c r="G31" s="86">
        <v>42</v>
      </c>
      <c r="H31" s="86">
        <v>41</v>
      </c>
      <c r="I31" s="86">
        <v>48</v>
      </c>
      <c r="J31" s="86">
        <v>56</v>
      </c>
      <c r="K31" s="86">
        <v>44</v>
      </c>
      <c r="L31" s="86">
        <v>57</v>
      </c>
      <c r="M31" s="86">
        <v>34</v>
      </c>
      <c r="N31" s="86">
        <v>22</v>
      </c>
      <c r="O31" s="86">
        <v>2</v>
      </c>
      <c r="P31" s="86">
        <v>346</v>
      </c>
      <c r="Q31" s="86">
        <v>1628</v>
      </c>
      <c r="R31" s="109">
        <v>58.82</v>
      </c>
    </row>
    <row r="32" spans="1:18" ht="15" customHeight="1" x14ac:dyDescent="0.2">
      <c r="A32" s="420"/>
      <c r="B32" s="423"/>
      <c r="C32" s="107" t="s">
        <v>37</v>
      </c>
      <c r="D32" s="86">
        <v>301</v>
      </c>
      <c r="E32" s="86">
        <v>296</v>
      </c>
      <c r="F32" s="108">
        <v>98.34</v>
      </c>
      <c r="G32" s="86">
        <v>56</v>
      </c>
      <c r="H32" s="86">
        <v>60</v>
      </c>
      <c r="I32" s="86">
        <v>38</v>
      </c>
      <c r="J32" s="86">
        <v>43</v>
      </c>
      <c r="K32" s="86">
        <v>36</v>
      </c>
      <c r="L32" s="86">
        <v>27</v>
      </c>
      <c r="M32" s="86">
        <v>30</v>
      </c>
      <c r="N32" s="86">
        <v>6</v>
      </c>
      <c r="O32" s="86">
        <v>5</v>
      </c>
      <c r="P32" s="86">
        <v>301</v>
      </c>
      <c r="Q32" s="86">
        <v>1602</v>
      </c>
      <c r="R32" s="109">
        <v>66.53</v>
      </c>
    </row>
    <row r="33" spans="1:18" ht="15" customHeight="1" x14ac:dyDescent="0.2">
      <c r="A33" s="421"/>
      <c r="B33" s="424"/>
      <c r="C33" s="107" t="s">
        <v>61</v>
      </c>
      <c r="D33" s="86">
        <v>647</v>
      </c>
      <c r="E33" s="86">
        <v>640</v>
      </c>
      <c r="F33" s="108">
        <v>98.92</v>
      </c>
      <c r="G33" s="86">
        <v>98</v>
      </c>
      <c r="H33" s="86">
        <v>101</v>
      </c>
      <c r="I33" s="86">
        <v>86</v>
      </c>
      <c r="J33" s="86">
        <v>99</v>
      </c>
      <c r="K33" s="86">
        <v>80</v>
      </c>
      <c r="L33" s="86">
        <v>84</v>
      </c>
      <c r="M33" s="86">
        <v>64</v>
      </c>
      <c r="N33" s="86">
        <v>28</v>
      </c>
      <c r="O33" s="86">
        <v>7</v>
      </c>
      <c r="P33" s="86">
        <v>647</v>
      </c>
      <c r="Q33" s="86">
        <v>3230</v>
      </c>
      <c r="R33" s="109">
        <v>62.4</v>
      </c>
    </row>
    <row r="34" spans="1:18" ht="15" customHeight="1" x14ac:dyDescent="0.2">
      <c r="A34" s="419">
        <v>9</v>
      </c>
      <c r="B34" s="422" t="s">
        <v>530</v>
      </c>
      <c r="C34" s="107" t="s">
        <v>36</v>
      </c>
      <c r="D34" s="86">
        <v>817</v>
      </c>
      <c r="E34" s="86">
        <v>816</v>
      </c>
      <c r="F34" s="108">
        <v>99.88</v>
      </c>
      <c r="G34" s="86">
        <v>93</v>
      </c>
      <c r="H34" s="86">
        <v>140</v>
      </c>
      <c r="I34" s="86">
        <v>161</v>
      </c>
      <c r="J34" s="86">
        <v>133</v>
      </c>
      <c r="K34" s="86">
        <v>80</v>
      </c>
      <c r="L34" s="86">
        <v>130</v>
      </c>
      <c r="M34" s="86">
        <v>55</v>
      </c>
      <c r="N34" s="86">
        <v>24</v>
      </c>
      <c r="O34" s="86">
        <v>1</v>
      </c>
      <c r="P34" s="86">
        <v>817</v>
      </c>
      <c r="Q34" s="86">
        <v>4199</v>
      </c>
      <c r="R34" s="109">
        <v>64.239999999999995</v>
      </c>
    </row>
    <row r="35" spans="1:18" ht="15" customHeight="1" x14ac:dyDescent="0.2">
      <c r="A35" s="420"/>
      <c r="B35" s="423"/>
      <c r="C35" s="107" t="s">
        <v>37</v>
      </c>
      <c r="D35" s="86">
        <v>755</v>
      </c>
      <c r="E35" s="86">
        <v>755</v>
      </c>
      <c r="F35" s="108">
        <v>100</v>
      </c>
      <c r="G35" s="86">
        <v>96</v>
      </c>
      <c r="H35" s="86">
        <v>130</v>
      </c>
      <c r="I35" s="86">
        <v>135</v>
      </c>
      <c r="J35" s="86">
        <v>100</v>
      </c>
      <c r="K35" s="86">
        <v>99</v>
      </c>
      <c r="L35" s="86">
        <v>102</v>
      </c>
      <c r="M35" s="86">
        <v>57</v>
      </c>
      <c r="N35" s="86">
        <v>36</v>
      </c>
      <c r="O35" s="86">
        <v>0</v>
      </c>
      <c r="P35" s="86">
        <v>755</v>
      </c>
      <c r="Q35" s="86">
        <v>3840</v>
      </c>
      <c r="R35" s="109">
        <v>63.58</v>
      </c>
    </row>
    <row r="36" spans="1:18" ht="15" customHeight="1" x14ac:dyDescent="0.2">
      <c r="A36" s="421"/>
      <c r="B36" s="424"/>
      <c r="C36" s="107" t="s">
        <v>61</v>
      </c>
      <c r="D36" s="86">
        <v>1572</v>
      </c>
      <c r="E36" s="86">
        <v>1571</v>
      </c>
      <c r="F36" s="108">
        <v>99.94</v>
      </c>
      <c r="G36" s="86">
        <v>189</v>
      </c>
      <c r="H36" s="86">
        <v>270</v>
      </c>
      <c r="I36" s="86">
        <v>296</v>
      </c>
      <c r="J36" s="86">
        <v>233</v>
      </c>
      <c r="K36" s="86">
        <v>179</v>
      </c>
      <c r="L36" s="86">
        <v>232</v>
      </c>
      <c r="M36" s="86">
        <v>112</v>
      </c>
      <c r="N36" s="86">
        <v>60</v>
      </c>
      <c r="O36" s="86">
        <v>1</v>
      </c>
      <c r="P36" s="86">
        <v>1572</v>
      </c>
      <c r="Q36" s="86">
        <v>8039</v>
      </c>
      <c r="R36" s="109">
        <v>63.92</v>
      </c>
    </row>
    <row r="37" spans="1:18" ht="15" customHeight="1" x14ac:dyDescent="0.2">
      <c r="A37" s="419">
        <v>10</v>
      </c>
      <c r="B37" s="422" t="s">
        <v>531</v>
      </c>
      <c r="C37" s="107" t="s">
        <v>36</v>
      </c>
      <c r="D37" s="86">
        <v>254</v>
      </c>
      <c r="E37" s="86">
        <v>250</v>
      </c>
      <c r="F37" s="108">
        <v>98.43</v>
      </c>
      <c r="G37" s="86">
        <v>22</v>
      </c>
      <c r="H37" s="86">
        <v>23</v>
      </c>
      <c r="I37" s="86">
        <v>52</v>
      </c>
      <c r="J37" s="86">
        <v>34</v>
      </c>
      <c r="K37" s="86">
        <v>46</v>
      </c>
      <c r="L37" s="86">
        <v>31</v>
      </c>
      <c r="M37" s="86">
        <v>25</v>
      </c>
      <c r="N37" s="86">
        <v>17</v>
      </c>
      <c r="O37" s="86">
        <v>4</v>
      </c>
      <c r="P37" s="86">
        <v>254</v>
      </c>
      <c r="Q37" s="86">
        <v>1163</v>
      </c>
      <c r="R37" s="109">
        <v>57.23</v>
      </c>
    </row>
    <row r="38" spans="1:18" ht="15" customHeight="1" x14ac:dyDescent="0.2">
      <c r="A38" s="420"/>
      <c r="B38" s="423"/>
      <c r="C38" s="107" t="s">
        <v>37</v>
      </c>
      <c r="D38" s="86">
        <v>199</v>
      </c>
      <c r="E38" s="86">
        <v>199</v>
      </c>
      <c r="F38" s="108">
        <v>100</v>
      </c>
      <c r="G38" s="86">
        <v>27</v>
      </c>
      <c r="H38" s="86">
        <v>28</v>
      </c>
      <c r="I38" s="86">
        <v>33</v>
      </c>
      <c r="J38" s="86">
        <v>25</v>
      </c>
      <c r="K38" s="86">
        <v>26</v>
      </c>
      <c r="L38" s="86">
        <v>30</v>
      </c>
      <c r="M38" s="86">
        <v>21</v>
      </c>
      <c r="N38" s="86">
        <v>9</v>
      </c>
      <c r="O38" s="86">
        <v>0</v>
      </c>
      <c r="P38" s="86">
        <v>199</v>
      </c>
      <c r="Q38" s="86">
        <v>980</v>
      </c>
      <c r="R38" s="109">
        <v>61.56</v>
      </c>
    </row>
    <row r="39" spans="1:18" ht="15" customHeight="1" x14ac:dyDescent="0.2">
      <c r="A39" s="421"/>
      <c r="B39" s="424"/>
      <c r="C39" s="107" t="s">
        <v>61</v>
      </c>
      <c r="D39" s="86">
        <v>453</v>
      </c>
      <c r="E39" s="86">
        <v>449</v>
      </c>
      <c r="F39" s="108">
        <v>99.12</v>
      </c>
      <c r="G39" s="86">
        <v>49</v>
      </c>
      <c r="H39" s="86">
        <v>51</v>
      </c>
      <c r="I39" s="86">
        <v>85</v>
      </c>
      <c r="J39" s="86">
        <v>59</v>
      </c>
      <c r="K39" s="86">
        <v>72</v>
      </c>
      <c r="L39" s="86">
        <v>61</v>
      </c>
      <c r="M39" s="86">
        <v>46</v>
      </c>
      <c r="N39" s="86">
        <v>26</v>
      </c>
      <c r="O39" s="86">
        <v>4</v>
      </c>
      <c r="P39" s="86">
        <v>453</v>
      </c>
      <c r="Q39" s="86">
        <v>2143</v>
      </c>
      <c r="R39" s="109">
        <v>59.13</v>
      </c>
    </row>
    <row r="40" spans="1:18" ht="15" customHeight="1" x14ac:dyDescent="0.2">
      <c r="A40" s="419">
        <v>11</v>
      </c>
      <c r="B40" s="422" t="s">
        <v>532</v>
      </c>
      <c r="C40" s="107" t="s">
        <v>36</v>
      </c>
      <c r="D40" s="86">
        <v>442</v>
      </c>
      <c r="E40" s="86">
        <v>440</v>
      </c>
      <c r="F40" s="108">
        <v>99.55</v>
      </c>
      <c r="G40" s="86">
        <v>39</v>
      </c>
      <c r="H40" s="86">
        <v>60</v>
      </c>
      <c r="I40" s="86">
        <v>66</v>
      </c>
      <c r="J40" s="86">
        <v>63</v>
      </c>
      <c r="K40" s="86">
        <v>83</v>
      </c>
      <c r="L40" s="86">
        <v>65</v>
      </c>
      <c r="M40" s="86">
        <v>45</v>
      </c>
      <c r="N40" s="86">
        <v>19</v>
      </c>
      <c r="O40" s="86">
        <v>2</v>
      </c>
      <c r="P40" s="86">
        <v>442</v>
      </c>
      <c r="Q40" s="86">
        <v>2079</v>
      </c>
      <c r="R40" s="109">
        <v>58.8</v>
      </c>
    </row>
    <row r="41" spans="1:18" ht="15" customHeight="1" x14ac:dyDescent="0.2">
      <c r="A41" s="420"/>
      <c r="B41" s="423"/>
      <c r="C41" s="107" t="s">
        <v>37</v>
      </c>
      <c r="D41" s="86">
        <v>213</v>
      </c>
      <c r="E41" s="86">
        <v>212</v>
      </c>
      <c r="F41" s="108">
        <v>99.53</v>
      </c>
      <c r="G41" s="86">
        <v>19</v>
      </c>
      <c r="H41" s="86">
        <v>30</v>
      </c>
      <c r="I41" s="86">
        <v>27</v>
      </c>
      <c r="J41" s="86">
        <v>35</v>
      </c>
      <c r="K41" s="86">
        <v>32</v>
      </c>
      <c r="L41" s="86">
        <v>25</v>
      </c>
      <c r="M41" s="86">
        <v>32</v>
      </c>
      <c r="N41" s="86">
        <v>12</v>
      </c>
      <c r="O41" s="86">
        <v>1</v>
      </c>
      <c r="P41" s="86">
        <v>213</v>
      </c>
      <c r="Q41" s="86">
        <v>978</v>
      </c>
      <c r="R41" s="109">
        <v>57.39</v>
      </c>
    </row>
    <row r="42" spans="1:18" ht="15" customHeight="1" x14ac:dyDescent="0.2">
      <c r="A42" s="421"/>
      <c r="B42" s="424"/>
      <c r="C42" s="107" t="s">
        <v>61</v>
      </c>
      <c r="D42" s="86">
        <v>655</v>
      </c>
      <c r="E42" s="86">
        <v>652</v>
      </c>
      <c r="F42" s="108">
        <v>99.54</v>
      </c>
      <c r="G42" s="86">
        <v>58</v>
      </c>
      <c r="H42" s="86">
        <v>90</v>
      </c>
      <c r="I42" s="86">
        <v>93</v>
      </c>
      <c r="J42" s="86">
        <v>98</v>
      </c>
      <c r="K42" s="86">
        <v>115</v>
      </c>
      <c r="L42" s="86">
        <v>90</v>
      </c>
      <c r="M42" s="86">
        <v>77</v>
      </c>
      <c r="N42" s="86">
        <v>31</v>
      </c>
      <c r="O42" s="86">
        <v>3</v>
      </c>
      <c r="P42" s="86">
        <v>655</v>
      </c>
      <c r="Q42" s="86">
        <v>3057</v>
      </c>
      <c r="R42" s="109">
        <v>58.34</v>
      </c>
    </row>
    <row r="43" spans="1:18" ht="15" customHeight="1" x14ac:dyDescent="0.2">
      <c r="A43" s="419">
        <v>12</v>
      </c>
      <c r="B43" s="422" t="s">
        <v>533</v>
      </c>
      <c r="C43" s="107" t="s">
        <v>36</v>
      </c>
      <c r="D43" s="86">
        <v>130</v>
      </c>
      <c r="E43" s="86">
        <v>130</v>
      </c>
      <c r="F43" s="108">
        <v>100</v>
      </c>
      <c r="G43" s="86">
        <v>6</v>
      </c>
      <c r="H43" s="86">
        <v>13</v>
      </c>
      <c r="I43" s="86">
        <v>19</v>
      </c>
      <c r="J43" s="86">
        <v>25</v>
      </c>
      <c r="K43" s="86">
        <v>23</v>
      </c>
      <c r="L43" s="86">
        <v>27</v>
      </c>
      <c r="M43" s="86">
        <v>13</v>
      </c>
      <c r="N43" s="86">
        <v>4</v>
      </c>
      <c r="O43" s="86">
        <v>0</v>
      </c>
      <c r="P43" s="86">
        <v>130</v>
      </c>
      <c r="Q43" s="86">
        <v>581</v>
      </c>
      <c r="R43" s="109">
        <v>55.87</v>
      </c>
    </row>
    <row r="44" spans="1:18" ht="15" customHeight="1" x14ac:dyDescent="0.2">
      <c r="A44" s="420"/>
      <c r="B44" s="423"/>
      <c r="C44" s="107" t="s">
        <v>37</v>
      </c>
      <c r="D44" s="86">
        <v>423</v>
      </c>
      <c r="E44" s="86">
        <v>420</v>
      </c>
      <c r="F44" s="108">
        <v>99.29</v>
      </c>
      <c r="G44" s="86">
        <v>40</v>
      </c>
      <c r="H44" s="86">
        <v>71</v>
      </c>
      <c r="I44" s="86">
        <v>66</v>
      </c>
      <c r="J44" s="86">
        <v>46</v>
      </c>
      <c r="K44" s="86">
        <v>64</v>
      </c>
      <c r="L44" s="86">
        <v>70</v>
      </c>
      <c r="M44" s="86">
        <v>39</v>
      </c>
      <c r="N44" s="86">
        <v>24</v>
      </c>
      <c r="O44" s="86">
        <v>3</v>
      </c>
      <c r="P44" s="86">
        <v>423</v>
      </c>
      <c r="Q44" s="86">
        <v>2011</v>
      </c>
      <c r="R44" s="109">
        <v>59.43</v>
      </c>
    </row>
    <row r="45" spans="1:18" ht="15" customHeight="1" x14ac:dyDescent="0.2">
      <c r="A45" s="421"/>
      <c r="B45" s="424"/>
      <c r="C45" s="107" t="s">
        <v>61</v>
      </c>
      <c r="D45" s="86">
        <v>553</v>
      </c>
      <c r="E45" s="86">
        <v>550</v>
      </c>
      <c r="F45" s="108">
        <v>99.46</v>
      </c>
      <c r="G45" s="86">
        <v>46</v>
      </c>
      <c r="H45" s="86">
        <v>84</v>
      </c>
      <c r="I45" s="86">
        <v>85</v>
      </c>
      <c r="J45" s="86">
        <v>71</v>
      </c>
      <c r="K45" s="86">
        <v>87</v>
      </c>
      <c r="L45" s="86">
        <v>97</v>
      </c>
      <c r="M45" s="86">
        <v>52</v>
      </c>
      <c r="N45" s="86">
        <v>28</v>
      </c>
      <c r="O45" s="86">
        <v>3</v>
      </c>
      <c r="P45" s="86">
        <v>553</v>
      </c>
      <c r="Q45" s="86">
        <v>2592</v>
      </c>
      <c r="R45" s="109">
        <v>58.59</v>
      </c>
    </row>
    <row r="46" spans="1:18" ht="15" customHeight="1" x14ac:dyDescent="0.2">
      <c r="A46" s="419">
        <v>13</v>
      </c>
      <c r="B46" s="422" t="s">
        <v>534</v>
      </c>
      <c r="C46" s="107" t="s">
        <v>36</v>
      </c>
      <c r="D46" s="86">
        <v>175</v>
      </c>
      <c r="E46" s="86">
        <v>175</v>
      </c>
      <c r="F46" s="108">
        <v>100</v>
      </c>
      <c r="G46" s="86">
        <v>14</v>
      </c>
      <c r="H46" s="86">
        <v>12</v>
      </c>
      <c r="I46" s="86">
        <v>33</v>
      </c>
      <c r="J46" s="86">
        <v>26</v>
      </c>
      <c r="K46" s="86">
        <v>28</v>
      </c>
      <c r="L46" s="86">
        <v>33</v>
      </c>
      <c r="M46" s="86">
        <v>18</v>
      </c>
      <c r="N46" s="86">
        <v>11</v>
      </c>
      <c r="O46" s="86">
        <v>0</v>
      </c>
      <c r="P46" s="86">
        <v>175</v>
      </c>
      <c r="Q46" s="86">
        <v>782</v>
      </c>
      <c r="R46" s="109">
        <v>55.86</v>
      </c>
    </row>
    <row r="47" spans="1:18" ht="15" customHeight="1" x14ac:dyDescent="0.2">
      <c r="A47" s="420"/>
      <c r="B47" s="423"/>
      <c r="C47" s="107" t="s">
        <v>37</v>
      </c>
      <c r="D47" s="86">
        <v>143</v>
      </c>
      <c r="E47" s="86">
        <v>142</v>
      </c>
      <c r="F47" s="108">
        <v>99.3</v>
      </c>
      <c r="G47" s="86">
        <v>12</v>
      </c>
      <c r="H47" s="86">
        <v>13</v>
      </c>
      <c r="I47" s="86">
        <v>20</v>
      </c>
      <c r="J47" s="86">
        <v>21</v>
      </c>
      <c r="K47" s="86">
        <v>23</v>
      </c>
      <c r="L47" s="86">
        <v>21</v>
      </c>
      <c r="M47" s="86">
        <v>22</v>
      </c>
      <c r="N47" s="86">
        <v>10</v>
      </c>
      <c r="O47" s="86">
        <v>1</v>
      </c>
      <c r="P47" s="86">
        <v>143</v>
      </c>
      <c r="Q47" s="86">
        <v>621</v>
      </c>
      <c r="R47" s="109">
        <v>54.28</v>
      </c>
    </row>
    <row r="48" spans="1:18" ht="15" customHeight="1" x14ac:dyDescent="0.2">
      <c r="A48" s="421"/>
      <c r="B48" s="424"/>
      <c r="C48" s="107" t="s">
        <v>61</v>
      </c>
      <c r="D48" s="86">
        <v>318</v>
      </c>
      <c r="E48" s="86">
        <v>317</v>
      </c>
      <c r="F48" s="108">
        <v>99.69</v>
      </c>
      <c r="G48" s="86">
        <v>26</v>
      </c>
      <c r="H48" s="86">
        <v>25</v>
      </c>
      <c r="I48" s="86">
        <v>53</v>
      </c>
      <c r="J48" s="86">
        <v>47</v>
      </c>
      <c r="K48" s="86">
        <v>51</v>
      </c>
      <c r="L48" s="86">
        <v>54</v>
      </c>
      <c r="M48" s="86">
        <v>40</v>
      </c>
      <c r="N48" s="86">
        <v>21</v>
      </c>
      <c r="O48" s="86">
        <v>1</v>
      </c>
      <c r="P48" s="86">
        <v>318</v>
      </c>
      <c r="Q48" s="86">
        <v>1403</v>
      </c>
      <c r="R48" s="109">
        <v>55.15</v>
      </c>
    </row>
    <row r="49" spans="1:18" ht="15" customHeight="1" x14ac:dyDescent="0.2">
      <c r="A49" s="419">
        <v>14</v>
      </c>
      <c r="B49" s="422" t="s">
        <v>535</v>
      </c>
      <c r="C49" s="107" t="s">
        <v>36</v>
      </c>
      <c r="D49" s="86">
        <v>499</v>
      </c>
      <c r="E49" s="86">
        <v>484</v>
      </c>
      <c r="F49" s="108">
        <v>96.99</v>
      </c>
      <c r="G49" s="86">
        <v>21</v>
      </c>
      <c r="H49" s="86">
        <v>40</v>
      </c>
      <c r="I49" s="86">
        <v>61</v>
      </c>
      <c r="J49" s="86">
        <v>75</v>
      </c>
      <c r="K49" s="86">
        <v>80</v>
      </c>
      <c r="L49" s="86">
        <v>79</v>
      </c>
      <c r="M49" s="86">
        <v>78</v>
      </c>
      <c r="N49" s="86">
        <v>50</v>
      </c>
      <c r="O49" s="86">
        <v>15</v>
      </c>
      <c r="P49" s="86">
        <v>499</v>
      </c>
      <c r="Q49" s="86">
        <v>1952</v>
      </c>
      <c r="R49" s="109">
        <v>48.9</v>
      </c>
    </row>
    <row r="50" spans="1:18" ht="15" customHeight="1" x14ac:dyDescent="0.2">
      <c r="A50" s="420"/>
      <c r="B50" s="423"/>
      <c r="C50" s="107" t="s">
        <v>37</v>
      </c>
      <c r="D50" s="86">
        <v>473</v>
      </c>
      <c r="E50" s="86">
        <v>463</v>
      </c>
      <c r="F50" s="108">
        <v>97.89</v>
      </c>
      <c r="G50" s="86">
        <v>53</v>
      </c>
      <c r="H50" s="86">
        <v>77</v>
      </c>
      <c r="I50" s="86">
        <v>67</v>
      </c>
      <c r="J50" s="86">
        <v>86</v>
      </c>
      <c r="K50" s="86">
        <v>67</v>
      </c>
      <c r="L50" s="86">
        <v>50</v>
      </c>
      <c r="M50" s="86">
        <v>43</v>
      </c>
      <c r="N50" s="86">
        <v>20</v>
      </c>
      <c r="O50" s="86">
        <v>10</v>
      </c>
      <c r="P50" s="86">
        <v>473</v>
      </c>
      <c r="Q50" s="86">
        <v>2319</v>
      </c>
      <c r="R50" s="109">
        <v>61.28</v>
      </c>
    </row>
    <row r="51" spans="1:18" ht="15" customHeight="1" x14ac:dyDescent="0.2">
      <c r="A51" s="421"/>
      <c r="B51" s="424"/>
      <c r="C51" s="107" t="s">
        <v>61</v>
      </c>
      <c r="D51" s="86">
        <v>972</v>
      </c>
      <c r="E51" s="86">
        <v>947</v>
      </c>
      <c r="F51" s="108">
        <v>97.43</v>
      </c>
      <c r="G51" s="86">
        <v>74</v>
      </c>
      <c r="H51" s="86">
        <v>117</v>
      </c>
      <c r="I51" s="86">
        <v>128</v>
      </c>
      <c r="J51" s="86">
        <v>161</v>
      </c>
      <c r="K51" s="86">
        <v>147</v>
      </c>
      <c r="L51" s="86">
        <v>129</v>
      </c>
      <c r="M51" s="86">
        <v>121</v>
      </c>
      <c r="N51" s="86">
        <v>70</v>
      </c>
      <c r="O51" s="86">
        <v>25</v>
      </c>
      <c r="P51" s="86">
        <v>972</v>
      </c>
      <c r="Q51" s="86">
        <v>4271</v>
      </c>
      <c r="R51" s="109">
        <v>54.93</v>
      </c>
    </row>
    <row r="52" spans="1:18" ht="15" customHeight="1" x14ac:dyDescent="0.2">
      <c r="A52" s="419">
        <v>15</v>
      </c>
      <c r="B52" s="422" t="s">
        <v>536</v>
      </c>
      <c r="C52" s="107" t="s">
        <v>36</v>
      </c>
      <c r="D52" s="86">
        <v>3</v>
      </c>
      <c r="E52" s="86">
        <v>3</v>
      </c>
      <c r="F52" s="108">
        <v>100</v>
      </c>
      <c r="G52" s="86">
        <v>0</v>
      </c>
      <c r="H52" s="86">
        <v>0</v>
      </c>
      <c r="I52" s="86">
        <v>1</v>
      </c>
      <c r="J52" s="86">
        <v>1</v>
      </c>
      <c r="K52" s="86">
        <v>1</v>
      </c>
      <c r="L52" s="86">
        <v>0</v>
      </c>
      <c r="M52" s="86">
        <v>0</v>
      </c>
      <c r="N52" s="86">
        <v>0</v>
      </c>
      <c r="O52" s="86">
        <v>0</v>
      </c>
      <c r="P52" s="86">
        <v>3</v>
      </c>
      <c r="Q52" s="86">
        <v>15</v>
      </c>
      <c r="R52" s="109">
        <v>62.5</v>
      </c>
    </row>
    <row r="53" spans="1:18" ht="15" customHeight="1" x14ac:dyDescent="0.2">
      <c r="A53" s="420"/>
      <c r="B53" s="423"/>
      <c r="C53" s="107" t="s">
        <v>37</v>
      </c>
      <c r="D53" s="86">
        <v>16</v>
      </c>
      <c r="E53" s="86">
        <v>16</v>
      </c>
      <c r="F53" s="108">
        <v>100</v>
      </c>
      <c r="G53" s="86">
        <v>1</v>
      </c>
      <c r="H53" s="86">
        <v>5</v>
      </c>
      <c r="I53" s="86">
        <v>1</v>
      </c>
      <c r="J53" s="86">
        <v>1</v>
      </c>
      <c r="K53" s="86">
        <v>2</v>
      </c>
      <c r="L53" s="86">
        <v>4</v>
      </c>
      <c r="M53" s="86">
        <v>2</v>
      </c>
      <c r="N53" s="86">
        <v>0</v>
      </c>
      <c r="O53" s="86">
        <v>0</v>
      </c>
      <c r="P53" s="86">
        <v>16</v>
      </c>
      <c r="Q53" s="86">
        <v>78</v>
      </c>
      <c r="R53" s="109">
        <v>60.94</v>
      </c>
    </row>
    <row r="54" spans="1:18" ht="15" customHeight="1" x14ac:dyDescent="0.2">
      <c r="A54" s="421"/>
      <c r="B54" s="424"/>
      <c r="C54" s="107" t="s">
        <v>61</v>
      </c>
      <c r="D54" s="86">
        <v>19</v>
      </c>
      <c r="E54" s="86">
        <v>19</v>
      </c>
      <c r="F54" s="108">
        <v>100</v>
      </c>
      <c r="G54" s="86">
        <v>1</v>
      </c>
      <c r="H54" s="86">
        <v>5</v>
      </c>
      <c r="I54" s="86">
        <v>2</v>
      </c>
      <c r="J54" s="86">
        <v>2</v>
      </c>
      <c r="K54" s="86">
        <v>3</v>
      </c>
      <c r="L54" s="86">
        <v>4</v>
      </c>
      <c r="M54" s="86">
        <v>2</v>
      </c>
      <c r="N54" s="86">
        <v>0</v>
      </c>
      <c r="O54" s="86">
        <v>0</v>
      </c>
      <c r="P54" s="86">
        <v>19</v>
      </c>
      <c r="Q54" s="86">
        <v>93</v>
      </c>
      <c r="R54" s="109">
        <v>61.18</v>
      </c>
    </row>
    <row r="55" spans="1:18" ht="15" customHeight="1" x14ac:dyDescent="0.2">
      <c r="A55" s="419">
        <v>16</v>
      </c>
      <c r="B55" s="422" t="s">
        <v>537</v>
      </c>
      <c r="C55" s="107" t="s">
        <v>36</v>
      </c>
      <c r="D55" s="86">
        <v>499</v>
      </c>
      <c r="E55" s="86">
        <v>494</v>
      </c>
      <c r="F55" s="108">
        <v>99</v>
      </c>
      <c r="G55" s="86">
        <v>18</v>
      </c>
      <c r="H55" s="86">
        <v>25</v>
      </c>
      <c r="I55" s="86">
        <v>79</v>
      </c>
      <c r="J55" s="86">
        <v>71</v>
      </c>
      <c r="K55" s="86">
        <v>114</v>
      </c>
      <c r="L55" s="86">
        <v>65</v>
      </c>
      <c r="M55" s="86">
        <v>72</v>
      </c>
      <c r="N55" s="86">
        <v>50</v>
      </c>
      <c r="O55" s="86">
        <v>5</v>
      </c>
      <c r="P55" s="86">
        <v>499</v>
      </c>
      <c r="Q55" s="86">
        <v>1993</v>
      </c>
      <c r="R55" s="109">
        <v>49.92</v>
      </c>
    </row>
    <row r="56" spans="1:18" ht="15" customHeight="1" x14ac:dyDescent="0.2">
      <c r="A56" s="420"/>
      <c r="B56" s="423"/>
      <c r="C56" s="107" t="s">
        <v>37</v>
      </c>
      <c r="D56" s="86">
        <v>473</v>
      </c>
      <c r="E56" s="86">
        <v>464</v>
      </c>
      <c r="F56" s="108">
        <v>98.1</v>
      </c>
      <c r="G56" s="86">
        <v>30</v>
      </c>
      <c r="H56" s="86">
        <v>62</v>
      </c>
      <c r="I56" s="86">
        <v>71</v>
      </c>
      <c r="J56" s="86">
        <v>70</v>
      </c>
      <c r="K56" s="86">
        <v>90</v>
      </c>
      <c r="L56" s="86">
        <v>56</v>
      </c>
      <c r="M56" s="86">
        <v>62</v>
      </c>
      <c r="N56" s="86">
        <v>23</v>
      </c>
      <c r="O56" s="86">
        <v>9</v>
      </c>
      <c r="P56" s="86">
        <v>473</v>
      </c>
      <c r="Q56" s="86">
        <v>2125</v>
      </c>
      <c r="R56" s="109">
        <v>56.16</v>
      </c>
    </row>
    <row r="57" spans="1:18" ht="15" customHeight="1" x14ac:dyDescent="0.2">
      <c r="A57" s="421"/>
      <c r="B57" s="424"/>
      <c r="C57" s="107" t="s">
        <v>61</v>
      </c>
      <c r="D57" s="86">
        <v>972</v>
      </c>
      <c r="E57" s="86">
        <v>958</v>
      </c>
      <c r="F57" s="108">
        <v>98.56</v>
      </c>
      <c r="G57" s="86">
        <v>48</v>
      </c>
      <c r="H57" s="86">
        <v>87</v>
      </c>
      <c r="I57" s="86">
        <v>150</v>
      </c>
      <c r="J57" s="86">
        <v>141</v>
      </c>
      <c r="K57" s="86">
        <v>204</v>
      </c>
      <c r="L57" s="86">
        <v>121</v>
      </c>
      <c r="M57" s="86">
        <v>134</v>
      </c>
      <c r="N57" s="86">
        <v>73</v>
      </c>
      <c r="O57" s="86">
        <v>14</v>
      </c>
      <c r="P57" s="86">
        <v>972</v>
      </c>
      <c r="Q57" s="86">
        <v>4118</v>
      </c>
      <c r="R57" s="109">
        <v>52.96</v>
      </c>
    </row>
    <row r="58" spans="1:18" ht="15" customHeight="1" x14ac:dyDescent="0.2">
      <c r="A58" s="419">
        <v>17</v>
      </c>
      <c r="B58" s="422" t="s">
        <v>538</v>
      </c>
      <c r="C58" s="107" t="s">
        <v>36</v>
      </c>
      <c r="D58" s="86">
        <v>1</v>
      </c>
      <c r="E58" s="86">
        <v>1</v>
      </c>
      <c r="F58" s="108">
        <v>100</v>
      </c>
      <c r="G58" s="86">
        <v>0</v>
      </c>
      <c r="H58" s="86">
        <v>1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1</v>
      </c>
      <c r="Q58" s="86">
        <v>7</v>
      </c>
      <c r="R58" s="109">
        <v>87.5</v>
      </c>
    </row>
    <row r="59" spans="1:18" ht="15" customHeight="1" x14ac:dyDescent="0.2">
      <c r="A59" s="420"/>
      <c r="B59" s="423"/>
      <c r="C59" s="107" t="s">
        <v>37</v>
      </c>
      <c r="D59" s="86"/>
      <c r="E59" s="86"/>
      <c r="F59" s="108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109"/>
    </row>
    <row r="60" spans="1:18" ht="15" customHeight="1" x14ac:dyDescent="0.2">
      <c r="A60" s="421"/>
      <c r="B60" s="424"/>
      <c r="C60" s="107" t="s">
        <v>61</v>
      </c>
      <c r="D60" s="86">
        <v>1</v>
      </c>
      <c r="E60" s="86">
        <v>1</v>
      </c>
      <c r="F60" s="108">
        <v>100</v>
      </c>
      <c r="G60" s="86">
        <v>0</v>
      </c>
      <c r="H60" s="86">
        <v>1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1</v>
      </c>
      <c r="Q60" s="86">
        <v>7</v>
      </c>
      <c r="R60" s="109">
        <v>87.5</v>
      </c>
    </row>
    <row r="61" spans="1:18" ht="15" customHeight="1" x14ac:dyDescent="0.2">
      <c r="A61" s="419">
        <v>18</v>
      </c>
      <c r="B61" s="422" t="s">
        <v>539</v>
      </c>
      <c r="C61" s="107" t="s">
        <v>36</v>
      </c>
      <c r="D61" s="86">
        <v>10</v>
      </c>
      <c r="E61" s="86">
        <v>10</v>
      </c>
      <c r="F61" s="108">
        <v>100</v>
      </c>
      <c r="G61" s="86">
        <v>0</v>
      </c>
      <c r="H61" s="86">
        <v>3</v>
      </c>
      <c r="I61" s="86">
        <v>4</v>
      </c>
      <c r="J61" s="86">
        <v>1</v>
      </c>
      <c r="K61" s="86">
        <v>2</v>
      </c>
      <c r="L61" s="86">
        <v>0</v>
      </c>
      <c r="M61" s="86">
        <v>0</v>
      </c>
      <c r="N61" s="86">
        <v>0</v>
      </c>
      <c r="O61" s="86">
        <v>0</v>
      </c>
      <c r="P61" s="86">
        <v>10</v>
      </c>
      <c r="Q61" s="86">
        <v>58</v>
      </c>
      <c r="R61" s="109">
        <v>72.5</v>
      </c>
    </row>
    <row r="62" spans="1:18" ht="15" customHeight="1" x14ac:dyDescent="0.2">
      <c r="A62" s="420"/>
      <c r="B62" s="423"/>
      <c r="C62" s="107" t="s">
        <v>37</v>
      </c>
      <c r="D62" s="86">
        <v>9</v>
      </c>
      <c r="E62" s="86">
        <v>9</v>
      </c>
      <c r="F62" s="108">
        <v>100</v>
      </c>
      <c r="G62" s="86">
        <v>2</v>
      </c>
      <c r="H62" s="86">
        <v>3</v>
      </c>
      <c r="I62" s="86">
        <v>0</v>
      </c>
      <c r="J62" s="86">
        <v>1</v>
      </c>
      <c r="K62" s="86">
        <v>2</v>
      </c>
      <c r="L62" s="86">
        <v>1</v>
      </c>
      <c r="M62" s="86">
        <v>0</v>
      </c>
      <c r="N62" s="86">
        <v>0</v>
      </c>
      <c r="O62" s="86">
        <v>0</v>
      </c>
      <c r="P62" s="86">
        <v>9</v>
      </c>
      <c r="Q62" s="86">
        <v>53</v>
      </c>
      <c r="R62" s="109">
        <v>73.61</v>
      </c>
    </row>
    <row r="63" spans="1:18" ht="15" customHeight="1" x14ac:dyDescent="0.2">
      <c r="A63" s="421"/>
      <c r="B63" s="424"/>
      <c r="C63" s="107" t="s">
        <v>61</v>
      </c>
      <c r="D63" s="86">
        <v>19</v>
      </c>
      <c r="E63" s="86">
        <v>19</v>
      </c>
      <c r="F63" s="108">
        <v>100</v>
      </c>
      <c r="G63" s="86">
        <v>2</v>
      </c>
      <c r="H63" s="86">
        <v>6</v>
      </c>
      <c r="I63" s="86">
        <v>4</v>
      </c>
      <c r="J63" s="86">
        <v>2</v>
      </c>
      <c r="K63" s="86">
        <v>4</v>
      </c>
      <c r="L63" s="86">
        <v>1</v>
      </c>
      <c r="M63" s="86">
        <v>0</v>
      </c>
      <c r="N63" s="86">
        <v>0</v>
      </c>
      <c r="O63" s="86">
        <v>0</v>
      </c>
      <c r="P63" s="86">
        <v>19</v>
      </c>
      <c r="Q63" s="86">
        <v>111</v>
      </c>
      <c r="R63" s="109">
        <v>73.03</v>
      </c>
    </row>
    <row r="64" spans="1:18" ht="15" customHeight="1" x14ac:dyDescent="0.2">
      <c r="A64" s="419">
        <v>19</v>
      </c>
      <c r="B64" s="422" t="s">
        <v>540</v>
      </c>
      <c r="C64" s="107" t="s">
        <v>36</v>
      </c>
      <c r="D64" s="86">
        <v>843</v>
      </c>
      <c r="E64" s="86">
        <v>831</v>
      </c>
      <c r="F64" s="108">
        <v>98.58</v>
      </c>
      <c r="G64" s="86">
        <v>89</v>
      </c>
      <c r="H64" s="86">
        <v>89</v>
      </c>
      <c r="I64" s="86">
        <v>93</v>
      </c>
      <c r="J64" s="86">
        <v>140</v>
      </c>
      <c r="K64" s="86">
        <v>144</v>
      </c>
      <c r="L64" s="86">
        <v>110</v>
      </c>
      <c r="M64" s="86">
        <v>92</v>
      </c>
      <c r="N64" s="86">
        <v>74</v>
      </c>
      <c r="O64" s="86">
        <v>12</v>
      </c>
      <c r="P64" s="86">
        <v>843</v>
      </c>
      <c r="Q64" s="86">
        <v>3757</v>
      </c>
      <c r="R64" s="109">
        <v>55.71</v>
      </c>
    </row>
    <row r="65" spans="1:23" ht="15" customHeight="1" x14ac:dyDescent="0.2">
      <c r="A65" s="420"/>
      <c r="B65" s="423"/>
      <c r="C65" s="107" t="s">
        <v>37</v>
      </c>
      <c r="D65" s="86">
        <v>780</v>
      </c>
      <c r="E65" s="86">
        <v>768</v>
      </c>
      <c r="F65" s="108">
        <v>98.46</v>
      </c>
      <c r="G65" s="86">
        <v>121</v>
      </c>
      <c r="H65" s="86">
        <v>111</v>
      </c>
      <c r="I65" s="86">
        <v>93</v>
      </c>
      <c r="J65" s="86">
        <v>117</v>
      </c>
      <c r="K65" s="86">
        <v>99</v>
      </c>
      <c r="L65" s="86">
        <v>89</v>
      </c>
      <c r="M65" s="86">
        <v>73</v>
      </c>
      <c r="N65" s="86">
        <v>65</v>
      </c>
      <c r="O65" s="86">
        <v>12</v>
      </c>
      <c r="P65" s="86">
        <v>780</v>
      </c>
      <c r="Q65" s="86">
        <v>3762</v>
      </c>
      <c r="R65" s="109">
        <v>60.29</v>
      </c>
    </row>
    <row r="66" spans="1:23" ht="15" customHeight="1" x14ac:dyDescent="0.2">
      <c r="A66" s="421"/>
      <c r="B66" s="424"/>
      <c r="C66" s="107" t="s">
        <v>61</v>
      </c>
      <c r="D66" s="86">
        <v>1623</v>
      </c>
      <c r="E66" s="86">
        <v>1599</v>
      </c>
      <c r="F66" s="108">
        <v>98.52</v>
      </c>
      <c r="G66" s="86">
        <v>210</v>
      </c>
      <c r="H66" s="86">
        <v>200</v>
      </c>
      <c r="I66" s="86">
        <v>186</v>
      </c>
      <c r="J66" s="86">
        <v>257</v>
      </c>
      <c r="K66" s="86">
        <v>243</v>
      </c>
      <c r="L66" s="86">
        <v>199</v>
      </c>
      <c r="M66" s="86">
        <v>165</v>
      </c>
      <c r="N66" s="86">
        <v>139</v>
      </c>
      <c r="O66" s="86">
        <v>24</v>
      </c>
      <c r="P66" s="86">
        <v>1623</v>
      </c>
      <c r="Q66" s="86">
        <v>7519</v>
      </c>
      <c r="R66" s="109">
        <v>57.91</v>
      </c>
    </row>
    <row r="67" spans="1:23" ht="15" customHeight="1" x14ac:dyDescent="0.2">
      <c r="A67" s="419">
        <v>20</v>
      </c>
      <c r="B67" s="422" t="s">
        <v>541</v>
      </c>
      <c r="C67" s="107" t="s">
        <v>36</v>
      </c>
      <c r="D67" s="86">
        <v>3</v>
      </c>
      <c r="E67" s="86">
        <v>3</v>
      </c>
      <c r="F67" s="108">
        <v>100</v>
      </c>
      <c r="G67" s="86">
        <v>0</v>
      </c>
      <c r="H67" s="86">
        <v>0</v>
      </c>
      <c r="I67" s="86">
        <v>1</v>
      </c>
      <c r="J67" s="86">
        <v>0</v>
      </c>
      <c r="K67" s="86">
        <v>0</v>
      </c>
      <c r="L67" s="86">
        <v>1</v>
      </c>
      <c r="M67" s="86">
        <v>0</v>
      </c>
      <c r="N67" s="86">
        <v>1</v>
      </c>
      <c r="O67" s="86">
        <v>0</v>
      </c>
      <c r="P67" s="86">
        <v>3</v>
      </c>
      <c r="Q67" s="86">
        <v>10</v>
      </c>
      <c r="R67" s="109">
        <v>41.67</v>
      </c>
    </row>
    <row r="68" spans="1:23" ht="15" customHeight="1" x14ac:dyDescent="0.2">
      <c r="A68" s="420"/>
      <c r="B68" s="423"/>
      <c r="C68" s="107" t="s">
        <v>37</v>
      </c>
      <c r="D68" s="86">
        <v>4</v>
      </c>
      <c r="E68" s="86">
        <v>4</v>
      </c>
      <c r="F68" s="108">
        <v>100</v>
      </c>
      <c r="G68" s="86">
        <v>0</v>
      </c>
      <c r="H68" s="86">
        <v>0</v>
      </c>
      <c r="I68" s="86">
        <v>2</v>
      </c>
      <c r="J68" s="86">
        <v>0</v>
      </c>
      <c r="K68" s="86">
        <v>1</v>
      </c>
      <c r="L68" s="86">
        <v>0</v>
      </c>
      <c r="M68" s="86">
        <v>1</v>
      </c>
      <c r="N68" s="86">
        <v>0</v>
      </c>
      <c r="O68" s="86">
        <v>0</v>
      </c>
      <c r="P68" s="86">
        <v>4</v>
      </c>
      <c r="Q68" s="86">
        <v>18</v>
      </c>
      <c r="R68" s="109">
        <v>56.25</v>
      </c>
    </row>
    <row r="69" spans="1:23" ht="15" customHeight="1" x14ac:dyDescent="0.2">
      <c r="A69" s="421"/>
      <c r="B69" s="424"/>
      <c r="C69" s="107" t="s">
        <v>61</v>
      </c>
      <c r="D69" s="86">
        <v>7</v>
      </c>
      <c r="E69" s="86">
        <v>7</v>
      </c>
      <c r="F69" s="108">
        <v>100</v>
      </c>
      <c r="G69" s="86">
        <v>0</v>
      </c>
      <c r="H69" s="86">
        <v>0</v>
      </c>
      <c r="I69" s="86">
        <v>3</v>
      </c>
      <c r="J69" s="86">
        <v>0</v>
      </c>
      <c r="K69" s="86">
        <v>1</v>
      </c>
      <c r="L69" s="86">
        <v>1</v>
      </c>
      <c r="M69" s="86">
        <v>1</v>
      </c>
      <c r="N69" s="86">
        <v>1</v>
      </c>
      <c r="O69" s="86">
        <v>0</v>
      </c>
      <c r="P69" s="86">
        <v>7</v>
      </c>
      <c r="Q69" s="86">
        <v>28</v>
      </c>
      <c r="R69" s="109">
        <v>50</v>
      </c>
    </row>
    <row r="70" spans="1:23" ht="15" customHeight="1" x14ac:dyDescent="0.2">
      <c r="A70" s="419">
        <v>21</v>
      </c>
      <c r="B70" s="422" t="s">
        <v>542</v>
      </c>
      <c r="C70" s="107" t="s">
        <v>36</v>
      </c>
      <c r="D70" s="86"/>
      <c r="E70" s="86"/>
      <c r="F70" s="108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9"/>
    </row>
    <row r="71" spans="1:23" ht="15" customHeight="1" x14ac:dyDescent="0.2">
      <c r="A71" s="420"/>
      <c r="B71" s="423"/>
      <c r="C71" s="107" t="s">
        <v>37</v>
      </c>
      <c r="D71" s="86">
        <v>1</v>
      </c>
      <c r="E71" s="86">
        <v>1</v>
      </c>
      <c r="F71" s="108">
        <v>100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1</v>
      </c>
      <c r="O71" s="86">
        <v>0</v>
      </c>
      <c r="P71" s="86">
        <v>1</v>
      </c>
      <c r="Q71" s="86">
        <v>1</v>
      </c>
      <c r="R71" s="109">
        <v>12.5</v>
      </c>
    </row>
    <row r="72" spans="1:23" ht="15" customHeight="1" x14ac:dyDescent="0.2">
      <c r="A72" s="421"/>
      <c r="B72" s="424"/>
      <c r="C72" s="107" t="s">
        <v>61</v>
      </c>
      <c r="D72" s="86">
        <v>1</v>
      </c>
      <c r="E72" s="86">
        <v>1</v>
      </c>
      <c r="F72" s="108">
        <v>100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86">
        <v>1</v>
      </c>
      <c r="O72" s="86">
        <v>0</v>
      </c>
      <c r="P72" s="86">
        <v>1</v>
      </c>
      <c r="Q72" s="86">
        <v>1</v>
      </c>
      <c r="R72" s="109">
        <v>12.5</v>
      </c>
    </row>
    <row r="73" spans="1:23" ht="15" customHeight="1" x14ac:dyDescent="0.2">
      <c r="A73" s="427" t="s">
        <v>48</v>
      </c>
      <c r="B73" s="428"/>
      <c r="C73" s="110" t="s">
        <v>36</v>
      </c>
      <c r="D73" s="95">
        <f>SUMIF($C$10:$C$72,$C$73,D10:D72)</f>
        <v>9142</v>
      </c>
      <c r="E73" s="95">
        <f>SUMIF($C$10:$C$72,$C$73,E10:E72)</f>
        <v>9082</v>
      </c>
      <c r="F73" s="94">
        <f>IF(D73&gt;0,ROUND((E73/D73)*100,2),0)</f>
        <v>99.34</v>
      </c>
      <c r="G73" s="95">
        <f t="shared" ref="G73:Q73" si="0">SUMIF($C$10:$C$72,$C$73,G10:G72)</f>
        <v>796</v>
      </c>
      <c r="H73" s="95">
        <f t="shared" si="0"/>
        <v>991</v>
      </c>
      <c r="I73" s="95">
        <f t="shared" si="0"/>
        <v>1392</v>
      </c>
      <c r="J73" s="95">
        <f t="shared" si="0"/>
        <v>1410</v>
      </c>
      <c r="K73" s="95">
        <f t="shared" si="0"/>
        <v>1407</v>
      </c>
      <c r="L73" s="95">
        <f t="shared" si="0"/>
        <v>1362</v>
      </c>
      <c r="M73" s="95">
        <f t="shared" si="0"/>
        <v>1085</v>
      </c>
      <c r="N73" s="95">
        <f t="shared" si="0"/>
        <v>639</v>
      </c>
      <c r="O73" s="95">
        <f t="shared" si="0"/>
        <v>60</v>
      </c>
      <c r="P73" s="95">
        <f t="shared" si="0"/>
        <v>9142</v>
      </c>
      <c r="Q73" s="95">
        <f t="shared" si="0"/>
        <v>41230</v>
      </c>
      <c r="R73" s="100">
        <f>IF(D73&gt;0,ROUND((Q73/D73)*12.5,2),0)</f>
        <v>56.37</v>
      </c>
    </row>
    <row r="74" spans="1:23" ht="15" customHeight="1" x14ac:dyDescent="0.2">
      <c r="A74" s="429"/>
      <c r="B74" s="430"/>
      <c r="C74" s="110" t="s">
        <v>37</v>
      </c>
      <c r="D74" s="95">
        <f>SUMIF($C$10:$C$72,$C$74,D10:D72)</f>
        <v>8429</v>
      </c>
      <c r="E74" s="95">
        <f>SUMIF($C$10:$C$72,$C$74,E10:E72)</f>
        <v>8364</v>
      </c>
      <c r="F74" s="94">
        <f>IF(D74&gt;0,ROUND((E74/D74)*100,2),0)</f>
        <v>99.23</v>
      </c>
      <c r="G74" s="95">
        <f t="shared" ref="G74:Q74" si="1">SUMIF($C$10:$C$72,$C$74,G10:G72)</f>
        <v>1138</v>
      </c>
      <c r="H74" s="95">
        <f t="shared" si="1"/>
        <v>1287</v>
      </c>
      <c r="I74" s="95">
        <f t="shared" si="1"/>
        <v>1301</v>
      </c>
      <c r="J74" s="95">
        <f t="shared" si="1"/>
        <v>1252</v>
      </c>
      <c r="K74" s="95">
        <f t="shared" si="1"/>
        <v>1150</v>
      </c>
      <c r="L74" s="95">
        <f t="shared" si="1"/>
        <v>1054</v>
      </c>
      <c r="M74" s="95">
        <f t="shared" si="1"/>
        <v>791</v>
      </c>
      <c r="N74" s="95">
        <f t="shared" si="1"/>
        <v>391</v>
      </c>
      <c r="O74" s="95">
        <f t="shared" si="1"/>
        <v>65</v>
      </c>
      <c r="P74" s="95">
        <f t="shared" si="1"/>
        <v>8429</v>
      </c>
      <c r="Q74" s="95">
        <f t="shared" si="1"/>
        <v>41914</v>
      </c>
      <c r="R74" s="100">
        <f>IF(D74&gt;0,ROUND((Q74/D74)*12.5,2),0)</f>
        <v>62.16</v>
      </c>
    </row>
    <row r="75" spans="1:23" ht="15" customHeight="1" x14ac:dyDescent="0.2">
      <c r="A75" s="431"/>
      <c r="B75" s="432"/>
      <c r="C75" s="110" t="s">
        <v>61</v>
      </c>
      <c r="D75" s="95">
        <f>SUMIF($C$10:$C$72,$C$75,D10:D72)</f>
        <v>17571</v>
      </c>
      <c r="E75" s="95">
        <f>SUMIF($C$10:$C$72,$C$75,E10:E72)</f>
        <v>17446</v>
      </c>
      <c r="F75" s="94">
        <f>IF(D75&gt;0,ROUND((E75/D75)*100,2),0)</f>
        <v>99.29</v>
      </c>
      <c r="G75" s="95">
        <f t="shared" ref="G75:Q75" si="2">SUMIF($C$10:$C$72,$C$75,G10:G72)</f>
        <v>1934</v>
      </c>
      <c r="H75" s="95">
        <f t="shared" si="2"/>
        <v>2278</v>
      </c>
      <c r="I75" s="95">
        <f t="shared" si="2"/>
        <v>2693</v>
      </c>
      <c r="J75" s="95">
        <f t="shared" si="2"/>
        <v>2662</v>
      </c>
      <c r="K75" s="95">
        <f t="shared" si="2"/>
        <v>2557</v>
      </c>
      <c r="L75" s="95">
        <f t="shared" si="2"/>
        <v>2416</v>
      </c>
      <c r="M75" s="95">
        <f t="shared" si="2"/>
        <v>1876</v>
      </c>
      <c r="N75" s="95">
        <f t="shared" si="2"/>
        <v>1030</v>
      </c>
      <c r="O75" s="95">
        <f t="shared" si="2"/>
        <v>125</v>
      </c>
      <c r="P75" s="95">
        <f t="shared" si="2"/>
        <v>17571</v>
      </c>
      <c r="Q75" s="95">
        <f t="shared" si="2"/>
        <v>83144</v>
      </c>
      <c r="R75" s="100">
        <f>IF(D75&gt;0,ROUND((Q75/D75)*12.5,2),0)</f>
        <v>59.15</v>
      </c>
    </row>
    <row r="76" spans="1:23" ht="20.100000000000001" customHeight="1" x14ac:dyDescent="0.2">
      <c r="A76" s="395" t="s">
        <v>160</v>
      </c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Q76" s="397"/>
      <c r="R76" s="433"/>
    </row>
    <row r="77" spans="1:23" s="68" customFormat="1" ht="20.100000000000001" customHeight="1" x14ac:dyDescent="0.2">
      <c r="A77" s="62"/>
      <c r="B77" s="63" t="s">
        <v>554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1"/>
      <c r="R77" s="64"/>
      <c r="S77" s="66"/>
      <c r="T77" s="67"/>
      <c r="U77" s="66"/>
      <c r="V77" s="66"/>
      <c r="W77" s="66"/>
    </row>
    <row r="78" spans="1:23" s="68" customFormat="1" ht="20.100000000000001" customHeight="1" x14ac:dyDescent="0.2">
      <c r="A78" s="381">
        <v>43251</v>
      </c>
      <c r="B78" s="382"/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3"/>
      <c r="S78" s="66"/>
      <c r="T78" s="67"/>
      <c r="U78" s="66"/>
      <c r="V78" s="66"/>
      <c r="W78" s="66"/>
    </row>
    <row r="79" spans="1:23" s="68" customFormat="1" ht="20.100000000000001" customHeight="1" x14ac:dyDescent="0.2">
      <c r="A79" s="62"/>
      <c r="B79" s="53" t="s">
        <v>555</v>
      </c>
      <c r="C79" s="53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1"/>
      <c r="R79" s="64"/>
      <c r="S79" s="66"/>
      <c r="T79" s="67"/>
      <c r="U79" s="66"/>
      <c r="V79" s="66"/>
      <c r="W79" s="66"/>
    </row>
    <row r="80" spans="1:23" s="68" customFormat="1" ht="20.100000000000001" customHeight="1" thickBot="1" x14ac:dyDescent="0.25">
      <c r="A80" s="384"/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7"/>
      <c r="R80" s="388"/>
      <c r="S80" s="66"/>
      <c r="T80" s="67"/>
      <c r="U80" s="66"/>
      <c r="V80" s="66"/>
      <c r="W80" s="66"/>
    </row>
    <row r="1061" spans="1:23" ht="24.95" customHeight="1" x14ac:dyDescent="0.2">
      <c r="A1061" s="13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</row>
    <row r="1062" spans="1:23" ht="24.95" customHeight="1" x14ac:dyDescent="0.2">
      <c r="A1062" s="14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</row>
    <row r="1063" spans="1:23" ht="24.95" customHeight="1" x14ac:dyDescent="0.2">
      <c r="A1063" s="14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</row>
    <row r="1064" spans="1:23" ht="24.95" customHeight="1" x14ac:dyDescent="0.2">
      <c r="A1064" s="14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</row>
    <row r="1065" spans="1:23" ht="24.95" customHeight="1" x14ac:dyDescent="0.2">
      <c r="A1065" s="14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</row>
    <row r="1066" spans="1:23" ht="24.95" customHeight="1" x14ac:dyDescent="0.2">
      <c r="A1066" s="14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</row>
    <row r="1067" spans="1:23" ht="24.95" customHeight="1" x14ac:dyDescent="0.2">
      <c r="A1067" s="14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</row>
    <row r="1068" spans="1:23" ht="24.95" customHeight="1" x14ac:dyDescent="0.2">
      <c r="A1068" s="14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</row>
    <row r="1069" spans="1:23" ht="24.95" customHeight="1" x14ac:dyDescent="0.2">
      <c r="A1069" s="14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</row>
    <row r="1070" spans="1:23" ht="24.95" customHeight="1" x14ac:dyDescent="0.2">
      <c r="A1070" s="14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</row>
    <row r="1071" spans="1:23" ht="24.95" customHeight="1" x14ac:dyDescent="0.2">
      <c r="A1071" s="14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</row>
    <row r="1072" spans="1:23" ht="24.95" customHeight="1" x14ac:dyDescent="0.2">
      <c r="A1072" s="14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</row>
    <row r="1073" spans="1:23" ht="24.95" customHeight="1" x14ac:dyDescent="0.2">
      <c r="A1073" s="14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</row>
    <row r="1074" spans="1:23" ht="24.95" customHeight="1" x14ac:dyDescent="0.2">
      <c r="A1074" s="14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</row>
    <row r="1075" spans="1:23" ht="24.95" customHeight="1" x14ac:dyDescent="0.2">
      <c r="A1075" s="14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</row>
    <row r="1076" spans="1:23" ht="24.95" customHeight="1" x14ac:dyDescent="0.2">
      <c r="A1076" s="14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</row>
    <row r="1077" spans="1:23" ht="24.95" customHeight="1" x14ac:dyDescent="0.2">
      <c r="A1077" s="14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</row>
    <row r="1078" spans="1:23" ht="24.95" customHeight="1" x14ac:dyDescent="0.2">
      <c r="A1078" s="14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</row>
    <row r="1079" spans="1:23" ht="24.95" customHeight="1" x14ac:dyDescent="0.2">
      <c r="A1079" s="14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</row>
    <row r="1080" spans="1:23" ht="24.95" customHeight="1" x14ac:dyDescent="0.2">
      <c r="A1080" s="14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</row>
  </sheetData>
  <sheetProtection sheet="1" objects="1" scenarios="1"/>
  <mergeCells count="71">
    <mergeCell ref="R8:R9"/>
    <mergeCell ref="B10:B12"/>
    <mergeCell ref="A16:A18"/>
    <mergeCell ref="B16:B18"/>
    <mergeCell ref="A19:A21"/>
    <mergeCell ref="B19:B21"/>
    <mergeCell ref="A22:A24"/>
    <mergeCell ref="B22:B24"/>
    <mergeCell ref="A76:R76"/>
    <mergeCell ref="A80:R80"/>
    <mergeCell ref="A78:R78"/>
    <mergeCell ref="A6:R6"/>
    <mergeCell ref="A1:R1"/>
    <mergeCell ref="A2:R2"/>
    <mergeCell ref="A3:R3"/>
    <mergeCell ref="A4:R4"/>
    <mergeCell ref="A5:R5"/>
    <mergeCell ref="A7:R7"/>
    <mergeCell ref="A8:A9"/>
    <mergeCell ref="B8:B9"/>
    <mergeCell ref="D8:D9"/>
    <mergeCell ref="E8:E9"/>
    <mergeCell ref="F8:F9"/>
    <mergeCell ref="G8:G9"/>
    <mergeCell ref="N8:N9"/>
    <mergeCell ref="O8:O9"/>
    <mergeCell ref="P8:P9"/>
    <mergeCell ref="Q8:Q9"/>
    <mergeCell ref="H8:H9"/>
    <mergeCell ref="I8:I9"/>
    <mergeCell ref="J8:J9"/>
    <mergeCell ref="K8:K9"/>
    <mergeCell ref="L8:L9"/>
    <mergeCell ref="A10:A12"/>
    <mergeCell ref="C8:C9"/>
    <mergeCell ref="A13:A15"/>
    <mergeCell ref="B13:B15"/>
    <mergeCell ref="M8:M9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73:B75"/>
    <mergeCell ref="A70:A72"/>
    <mergeCell ref="B70:B72"/>
    <mergeCell ref="A61:A63"/>
    <mergeCell ref="B61:B63"/>
    <mergeCell ref="A64:A66"/>
    <mergeCell ref="B64:B66"/>
    <mergeCell ref="A67:A69"/>
    <mergeCell ref="B67:B69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1" manualBreakCount="1">
    <brk id="42" max="17" man="1"/>
  </rowBreaks>
  <ignoredErrors>
    <ignoredError sqref="F73:F75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Normal="100" workbookViewId="0">
      <pane xSplit="4" ySplit="9" topLeftCell="E10" activePane="bottomRight" state="frozen"/>
      <selection activeCell="A8" sqref="A8:A9"/>
      <selection pane="topRight" activeCell="A8" sqref="A8:A9"/>
      <selection pane="bottomLeft" activeCell="A8" sqref="A8:A9"/>
      <selection pane="bottomRight" activeCell="A16" sqref="A16:D16"/>
    </sheetView>
  </sheetViews>
  <sheetFormatPr defaultRowHeight="15" customHeight="1" x14ac:dyDescent="0.2"/>
  <cols>
    <col min="1" max="1" width="3.7109375" style="122" customWidth="1"/>
    <col min="2" max="3" width="25.7109375" style="122" customWidth="1"/>
    <col min="4" max="4" width="30.7109375" style="122" customWidth="1"/>
    <col min="5" max="16384" width="9.140625" style="122"/>
  </cols>
  <sheetData>
    <row r="1" spans="1:7" ht="20.100000000000001" customHeight="1" x14ac:dyDescent="0.2">
      <c r="A1" s="437" t="s">
        <v>110</v>
      </c>
      <c r="B1" s="550"/>
      <c r="C1" s="550"/>
      <c r="D1" s="551"/>
      <c r="E1" s="121"/>
      <c r="F1" s="121"/>
      <c r="G1" s="121"/>
    </row>
    <row r="2" spans="1:7" ht="20.100000000000001" customHeight="1" x14ac:dyDescent="0.2">
      <c r="A2" s="440" t="s">
        <v>157</v>
      </c>
      <c r="B2" s="441"/>
      <c r="C2" s="441"/>
      <c r="D2" s="442"/>
      <c r="E2" s="121"/>
      <c r="F2" s="121"/>
      <c r="G2" s="121"/>
    </row>
    <row r="3" spans="1:7" ht="20.100000000000001" customHeight="1" x14ac:dyDescent="0.25">
      <c r="A3" s="443" t="s">
        <v>158</v>
      </c>
      <c r="B3" s="444"/>
      <c r="C3" s="444"/>
      <c r="D3" s="445"/>
      <c r="E3" s="123"/>
      <c r="F3" s="123"/>
      <c r="G3" s="123"/>
    </row>
    <row r="4" spans="1:7" ht="9.9499999999999993" customHeight="1" x14ac:dyDescent="0.2">
      <c r="A4" s="124"/>
      <c r="B4" s="125"/>
      <c r="C4" s="125"/>
      <c r="D4" s="126"/>
      <c r="E4" s="127"/>
      <c r="F4" s="127"/>
      <c r="G4" s="127"/>
    </row>
    <row r="5" spans="1:7" ht="20.100000000000001" customHeight="1" x14ac:dyDescent="0.2">
      <c r="A5" s="449" t="s">
        <v>159</v>
      </c>
      <c r="B5" s="552"/>
      <c r="C5" s="552"/>
      <c r="D5" s="553"/>
      <c r="E5" s="121"/>
      <c r="F5" s="121"/>
      <c r="G5" s="121"/>
    </row>
    <row r="6" spans="1:7" ht="20.100000000000001" customHeight="1" x14ac:dyDescent="0.2">
      <c r="A6" s="434" t="s">
        <v>41</v>
      </c>
      <c r="B6" s="554"/>
      <c r="C6" s="554"/>
      <c r="D6" s="555"/>
      <c r="E6" s="128"/>
      <c r="F6" s="128"/>
      <c r="G6" s="128"/>
    </row>
    <row r="7" spans="1:7" ht="9.9499999999999993" customHeight="1" x14ac:dyDescent="0.2">
      <c r="A7" s="547"/>
      <c r="B7" s="548"/>
      <c r="C7" s="548"/>
      <c r="D7" s="549"/>
      <c r="E7" s="121"/>
      <c r="F7" s="121"/>
      <c r="G7" s="127"/>
    </row>
    <row r="8" spans="1:7" s="130" customFormat="1" ht="15" customHeight="1" x14ac:dyDescent="0.2">
      <c r="A8" s="536" t="s">
        <v>20</v>
      </c>
      <c r="B8" s="556" t="s">
        <v>0</v>
      </c>
      <c r="C8" s="557"/>
      <c r="D8" s="537" t="s">
        <v>22</v>
      </c>
      <c r="E8" s="129"/>
      <c r="F8" s="129"/>
      <c r="G8" s="129"/>
    </row>
    <row r="9" spans="1:7" s="130" customFormat="1" ht="15" customHeight="1" x14ac:dyDescent="0.2">
      <c r="A9" s="536"/>
      <c r="B9" s="558"/>
      <c r="C9" s="559"/>
      <c r="D9" s="538"/>
      <c r="E9" s="129"/>
      <c r="F9" s="129"/>
      <c r="G9" s="131"/>
    </row>
    <row r="10" spans="1:7" s="130" customFormat="1" ht="15" customHeight="1" x14ac:dyDescent="0.2">
      <c r="A10" s="132">
        <v>1</v>
      </c>
      <c r="B10" s="545" t="s">
        <v>201</v>
      </c>
      <c r="C10" s="546"/>
      <c r="D10" s="133"/>
      <c r="E10" s="129"/>
      <c r="F10" s="129"/>
      <c r="G10" s="131"/>
    </row>
    <row r="11" spans="1:7" s="130" customFormat="1" ht="15" customHeight="1" x14ac:dyDescent="0.2">
      <c r="A11" s="132">
        <v>2</v>
      </c>
      <c r="B11" s="545" t="s">
        <v>215</v>
      </c>
      <c r="C11" s="546"/>
      <c r="D11" s="133"/>
      <c r="E11" s="129"/>
      <c r="F11" s="129"/>
      <c r="G11" s="131"/>
    </row>
    <row r="12" spans="1:7" s="135" customFormat="1" ht="20.100000000000001" customHeight="1" x14ac:dyDescent="0.2">
      <c r="A12" s="539" t="s">
        <v>160</v>
      </c>
      <c r="B12" s="540"/>
      <c r="C12" s="540"/>
      <c r="D12" s="541"/>
      <c r="E12" s="134"/>
      <c r="F12" s="134"/>
      <c r="G12" s="134"/>
    </row>
    <row r="13" spans="1:7" s="140" customFormat="1" ht="20.100000000000001" customHeight="1" x14ac:dyDescent="0.2">
      <c r="A13" s="136"/>
      <c r="B13" s="137" t="s">
        <v>554</v>
      </c>
      <c r="C13" s="137"/>
      <c r="D13" s="138"/>
      <c r="E13" s="139"/>
      <c r="F13" s="139"/>
      <c r="G13" s="139"/>
    </row>
    <row r="14" spans="1:7" s="140" customFormat="1" ht="20.100000000000001" customHeight="1" x14ac:dyDescent="0.2">
      <c r="A14" s="542">
        <v>43251</v>
      </c>
      <c r="B14" s="543"/>
      <c r="C14" s="543"/>
      <c r="D14" s="544"/>
    </row>
    <row r="15" spans="1:7" s="140" customFormat="1" ht="20.100000000000001" customHeight="1" x14ac:dyDescent="0.2">
      <c r="A15" s="136"/>
      <c r="B15" s="141" t="s">
        <v>555</v>
      </c>
      <c r="C15" s="137"/>
      <c r="D15" s="142"/>
    </row>
    <row r="16" spans="1:7" s="140" customFormat="1" ht="20.100000000000001" customHeight="1" thickBot="1" x14ac:dyDescent="0.25">
      <c r="A16" s="533"/>
      <c r="B16" s="534"/>
      <c r="C16" s="534"/>
      <c r="D16" s="535"/>
    </row>
    <row r="29" spans="1:1" ht="15" customHeight="1" x14ac:dyDescent="0.2">
      <c r="A29" s="135"/>
    </row>
  </sheetData>
  <sheetProtection sheet="1" objects="1" scenarios="1"/>
  <mergeCells count="14">
    <mergeCell ref="A7:D7"/>
    <mergeCell ref="A1:D1"/>
    <mergeCell ref="A2:D2"/>
    <mergeCell ref="A3:D3"/>
    <mergeCell ref="A5:D5"/>
    <mergeCell ref="A6:D6"/>
    <mergeCell ref="A16:D16"/>
    <mergeCell ref="A8:A9"/>
    <mergeCell ref="D8:D9"/>
    <mergeCell ref="A12:D12"/>
    <mergeCell ref="A14:D14"/>
    <mergeCell ref="B10:C10"/>
    <mergeCell ref="B11:C11"/>
    <mergeCell ref="B8:C9"/>
  </mergeCells>
  <printOptions horizontalCentered="1"/>
  <pageMargins left="0.75" right="0.5" top="0.5" bottom="0.5" header="0.3" footer="0.25"/>
  <pageSetup paperSize="9" scale="94" orientation="portrait" blackAndWhite="1" r:id="rId1"/>
  <headerFooter>
    <oddFooter>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zoomScaleNormal="100" workbookViewId="0">
      <pane xSplit="4" ySplit="8" topLeftCell="E36" activePane="bottomRight" state="frozen"/>
      <selection activeCell="A8" sqref="A8"/>
      <selection pane="topRight" activeCell="A8" sqref="A8"/>
      <selection pane="bottomLeft" activeCell="A8" sqref="A8"/>
      <selection pane="bottomRight" activeCell="A39" sqref="A39:D39"/>
    </sheetView>
  </sheetViews>
  <sheetFormatPr defaultRowHeight="15" customHeight="1" x14ac:dyDescent="0.2"/>
  <cols>
    <col min="1" max="1" width="5.42578125" bestFit="1" customWidth="1"/>
    <col min="2" max="4" width="25.7109375" customWidth="1"/>
  </cols>
  <sheetData>
    <row r="1" spans="1:15" ht="20.100000000000001" customHeight="1" x14ac:dyDescent="0.2">
      <c r="A1" s="349" t="s">
        <v>111</v>
      </c>
      <c r="B1" s="408"/>
      <c r="C1" s="408"/>
      <c r="D1" s="409"/>
      <c r="E1" s="3"/>
      <c r="F1" s="3"/>
      <c r="G1" s="3"/>
    </row>
    <row r="2" spans="1:15" ht="20.100000000000001" customHeight="1" x14ac:dyDescent="0.2">
      <c r="A2" s="352" t="s">
        <v>157</v>
      </c>
      <c r="B2" s="353"/>
      <c r="C2" s="353"/>
      <c r="D2" s="485"/>
      <c r="E2" s="3"/>
      <c r="F2" s="3"/>
      <c r="G2" s="3"/>
    </row>
    <row r="3" spans="1:15" ht="20.100000000000001" customHeight="1" x14ac:dyDescent="0.25">
      <c r="A3" s="356" t="s">
        <v>158</v>
      </c>
      <c r="B3" s="486"/>
      <c r="C3" s="486"/>
      <c r="D3" s="487"/>
      <c r="E3" s="17"/>
      <c r="F3" s="17"/>
      <c r="G3" s="17"/>
    </row>
    <row r="4" spans="1:15" ht="9.9499999999999993" customHeight="1" x14ac:dyDescent="0.2">
      <c r="A4" s="234"/>
      <c r="B4" s="235"/>
      <c r="C4" s="235"/>
      <c r="D4" s="236"/>
      <c r="E4" s="120"/>
      <c r="F4" s="120"/>
      <c r="G4" s="120"/>
    </row>
    <row r="5" spans="1:15" ht="20.100000000000001" customHeight="1" x14ac:dyDescent="0.2">
      <c r="A5" s="361" t="s">
        <v>159</v>
      </c>
      <c r="B5" s="363"/>
      <c r="C5" s="363"/>
      <c r="D5" s="364"/>
      <c r="E5" s="3"/>
      <c r="F5" s="3"/>
      <c r="G5" s="3"/>
    </row>
    <row r="6" spans="1:15" ht="20.100000000000001" customHeight="1" x14ac:dyDescent="0.2">
      <c r="A6" s="333" t="s">
        <v>112</v>
      </c>
      <c r="B6" s="334"/>
      <c r="C6" s="334"/>
      <c r="D6" s="335"/>
      <c r="E6" s="16"/>
      <c r="F6" s="16"/>
      <c r="G6" s="16"/>
    </row>
    <row r="7" spans="1:15" ht="9.9499999999999993" customHeight="1" x14ac:dyDescent="0.2">
      <c r="A7" s="491"/>
      <c r="B7" s="492"/>
      <c r="C7" s="492"/>
      <c r="D7" s="493"/>
      <c r="E7" s="3"/>
      <c r="F7" s="3"/>
      <c r="G7" s="120"/>
    </row>
    <row r="8" spans="1:15" s="58" customFormat="1" ht="15" customHeight="1" x14ac:dyDescent="0.2">
      <c r="A8" s="117"/>
      <c r="B8" s="497" t="s">
        <v>0</v>
      </c>
      <c r="C8" s="498"/>
      <c r="D8" s="209" t="s">
        <v>35</v>
      </c>
      <c r="E8" s="57"/>
      <c r="F8" s="57"/>
      <c r="G8" s="57"/>
    </row>
    <row r="9" spans="1:15" s="68" customFormat="1" ht="15" customHeight="1" x14ac:dyDescent="0.2">
      <c r="A9" s="237">
        <v>1</v>
      </c>
      <c r="B9" s="499" t="s">
        <v>233</v>
      </c>
      <c r="C9" s="500"/>
      <c r="D9" s="206" t="s">
        <v>162</v>
      </c>
      <c r="E9" s="118"/>
      <c r="F9" s="59"/>
      <c r="G9" s="28"/>
      <c r="H9" s="28"/>
      <c r="I9" s="28"/>
      <c r="J9" s="28"/>
      <c r="K9" s="28"/>
      <c r="L9" s="28"/>
      <c r="M9" s="28"/>
      <c r="N9" s="28"/>
      <c r="O9" s="28"/>
    </row>
    <row r="10" spans="1:15" s="68" customFormat="1" ht="15" customHeight="1" x14ac:dyDescent="0.2">
      <c r="A10" s="237">
        <v>2</v>
      </c>
      <c r="B10" s="499" t="s">
        <v>234</v>
      </c>
      <c r="C10" s="500"/>
      <c r="D10" s="206" t="s">
        <v>162</v>
      </c>
      <c r="E10" s="118"/>
      <c r="F10" s="59"/>
      <c r="G10" s="28"/>
      <c r="H10" s="28"/>
      <c r="I10" s="28"/>
      <c r="J10" s="28"/>
      <c r="K10" s="28"/>
      <c r="L10" s="28"/>
      <c r="M10" s="28"/>
      <c r="N10" s="28"/>
      <c r="O10" s="28"/>
    </row>
    <row r="11" spans="1:15" s="68" customFormat="1" ht="15" customHeight="1" x14ac:dyDescent="0.2">
      <c r="A11" s="237">
        <v>3</v>
      </c>
      <c r="B11" s="499" t="s">
        <v>255</v>
      </c>
      <c r="C11" s="500"/>
      <c r="D11" s="206" t="s">
        <v>162</v>
      </c>
      <c r="E11" s="118"/>
      <c r="F11" s="59"/>
      <c r="G11" s="28"/>
      <c r="H11" s="28"/>
      <c r="I11" s="28"/>
      <c r="J11" s="28"/>
      <c r="K11" s="28"/>
      <c r="L11" s="28"/>
      <c r="M11" s="28"/>
      <c r="N11" s="28"/>
      <c r="O11" s="28"/>
    </row>
    <row r="12" spans="1:15" s="68" customFormat="1" ht="15" customHeight="1" x14ac:dyDescent="0.2">
      <c r="A12" s="237">
        <v>4</v>
      </c>
      <c r="B12" s="499" t="s">
        <v>259</v>
      </c>
      <c r="C12" s="500"/>
      <c r="D12" s="206" t="s">
        <v>162</v>
      </c>
      <c r="E12" s="118"/>
      <c r="F12" s="59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68" customFormat="1" ht="15" customHeight="1" x14ac:dyDescent="0.2">
      <c r="A13" s="237">
        <v>5</v>
      </c>
      <c r="B13" s="499" t="s">
        <v>236</v>
      </c>
      <c r="C13" s="500"/>
      <c r="D13" s="206" t="s">
        <v>162</v>
      </c>
      <c r="E13" s="118"/>
      <c r="F13" s="59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68" customFormat="1" ht="15" customHeight="1" x14ac:dyDescent="0.2">
      <c r="A14" s="237">
        <v>6</v>
      </c>
      <c r="B14" s="499" t="s">
        <v>237</v>
      </c>
      <c r="C14" s="500"/>
      <c r="D14" s="206" t="s">
        <v>176</v>
      </c>
      <c r="E14" s="118"/>
      <c r="F14" s="59"/>
      <c r="G14" s="28"/>
      <c r="H14" s="28"/>
      <c r="I14" s="28"/>
      <c r="J14" s="28"/>
      <c r="K14" s="28"/>
      <c r="L14" s="28"/>
      <c r="M14" s="28"/>
      <c r="N14" s="28"/>
      <c r="O14" s="28"/>
    </row>
    <row r="15" spans="1:15" s="68" customFormat="1" ht="15" customHeight="1" x14ac:dyDescent="0.2">
      <c r="A15" s="237">
        <v>7</v>
      </c>
      <c r="B15" s="499" t="s">
        <v>278</v>
      </c>
      <c r="C15" s="500"/>
      <c r="D15" s="206" t="s">
        <v>176</v>
      </c>
      <c r="E15" s="118"/>
      <c r="F15" s="59"/>
      <c r="G15" s="28"/>
      <c r="H15" s="28"/>
      <c r="I15" s="28"/>
      <c r="J15" s="28"/>
      <c r="K15" s="28"/>
      <c r="L15" s="28"/>
      <c r="M15" s="28"/>
      <c r="N15" s="28"/>
      <c r="O15" s="28"/>
    </row>
    <row r="16" spans="1:15" s="68" customFormat="1" ht="15" customHeight="1" x14ac:dyDescent="0.2">
      <c r="A16" s="237">
        <v>8</v>
      </c>
      <c r="B16" s="499" t="s">
        <v>543</v>
      </c>
      <c r="C16" s="500"/>
      <c r="D16" s="206" t="s">
        <v>162</v>
      </c>
      <c r="E16" s="118"/>
      <c r="F16" s="59"/>
      <c r="G16" s="28"/>
      <c r="H16" s="28"/>
      <c r="I16" s="28"/>
      <c r="J16" s="28"/>
      <c r="K16" s="28"/>
      <c r="L16" s="28"/>
      <c r="M16" s="28"/>
      <c r="N16" s="28"/>
      <c r="O16" s="28"/>
    </row>
    <row r="17" spans="1:15" s="68" customFormat="1" ht="15" customHeight="1" x14ac:dyDescent="0.2">
      <c r="A17" s="237">
        <v>9</v>
      </c>
      <c r="B17" s="499" t="s">
        <v>241</v>
      </c>
      <c r="C17" s="500"/>
      <c r="D17" s="206" t="s">
        <v>162</v>
      </c>
      <c r="E17" s="118"/>
      <c r="F17" s="59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68" customFormat="1" ht="15" customHeight="1" x14ac:dyDescent="0.2">
      <c r="A18" s="237">
        <v>10</v>
      </c>
      <c r="B18" s="499" t="s">
        <v>297</v>
      </c>
      <c r="C18" s="500"/>
      <c r="D18" s="206" t="s">
        <v>176</v>
      </c>
      <c r="E18" s="118"/>
      <c r="F18" s="59"/>
      <c r="G18" s="28"/>
      <c r="H18" s="28"/>
      <c r="I18" s="28"/>
      <c r="J18" s="28"/>
      <c r="K18" s="28"/>
      <c r="L18" s="28"/>
      <c r="M18" s="28"/>
      <c r="N18" s="28"/>
      <c r="O18" s="28"/>
    </row>
    <row r="19" spans="1:15" s="68" customFormat="1" ht="15" customHeight="1" x14ac:dyDescent="0.2">
      <c r="A19" s="237">
        <v>11</v>
      </c>
      <c r="B19" s="499" t="s">
        <v>299</v>
      </c>
      <c r="C19" s="500"/>
      <c r="D19" s="206" t="s">
        <v>162</v>
      </c>
      <c r="E19" s="118"/>
      <c r="F19" s="59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68" customFormat="1" ht="15" customHeight="1" x14ac:dyDescent="0.2">
      <c r="A20" s="237">
        <v>12</v>
      </c>
      <c r="B20" s="499" t="s">
        <v>304</v>
      </c>
      <c r="C20" s="500"/>
      <c r="D20" s="206" t="s">
        <v>162</v>
      </c>
      <c r="E20" s="118"/>
      <c r="F20" s="59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68" customFormat="1" ht="15" customHeight="1" x14ac:dyDescent="0.2">
      <c r="A21" s="237">
        <v>13</v>
      </c>
      <c r="B21" s="499" t="s">
        <v>544</v>
      </c>
      <c r="C21" s="500"/>
      <c r="D21" s="206" t="s">
        <v>162</v>
      </c>
      <c r="E21" s="118"/>
      <c r="F21" s="59"/>
      <c r="G21" s="28"/>
      <c r="H21" s="28"/>
      <c r="I21" s="28"/>
      <c r="J21" s="28"/>
      <c r="K21" s="28"/>
      <c r="L21" s="28"/>
      <c r="M21" s="28"/>
      <c r="N21" s="28"/>
      <c r="O21" s="28"/>
    </row>
    <row r="22" spans="1:15" s="68" customFormat="1" ht="15" customHeight="1" x14ac:dyDescent="0.2">
      <c r="A22" s="237">
        <v>14</v>
      </c>
      <c r="B22" s="499" t="s">
        <v>308</v>
      </c>
      <c r="C22" s="500"/>
      <c r="D22" s="206" t="s">
        <v>162</v>
      </c>
      <c r="E22" s="118"/>
      <c r="F22" s="59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68" customFormat="1" ht="15" customHeight="1" x14ac:dyDescent="0.2">
      <c r="A23" s="237">
        <v>15</v>
      </c>
      <c r="B23" s="499" t="s">
        <v>545</v>
      </c>
      <c r="C23" s="500"/>
      <c r="D23" s="206" t="s">
        <v>162</v>
      </c>
      <c r="E23" s="118"/>
      <c r="F23" s="59"/>
      <c r="G23" s="28"/>
      <c r="H23" s="28"/>
      <c r="I23" s="28"/>
      <c r="J23" s="28"/>
      <c r="K23" s="28"/>
      <c r="L23" s="28"/>
      <c r="M23" s="28"/>
      <c r="N23" s="28"/>
      <c r="O23" s="28"/>
    </row>
    <row r="24" spans="1:15" s="68" customFormat="1" ht="15" customHeight="1" x14ac:dyDescent="0.2">
      <c r="A24" s="237">
        <v>16</v>
      </c>
      <c r="B24" s="499" t="s">
        <v>546</v>
      </c>
      <c r="C24" s="500"/>
      <c r="D24" s="206" t="s">
        <v>162</v>
      </c>
      <c r="E24" s="118"/>
      <c r="F24" s="59"/>
      <c r="G24" s="28"/>
      <c r="H24" s="28"/>
      <c r="I24" s="28"/>
      <c r="J24" s="28"/>
      <c r="K24" s="28"/>
      <c r="L24" s="28"/>
      <c r="M24" s="28"/>
      <c r="N24" s="28"/>
      <c r="O24" s="28"/>
    </row>
    <row r="25" spans="1:15" s="68" customFormat="1" ht="15" customHeight="1" x14ac:dyDescent="0.2">
      <c r="A25" s="237">
        <v>17</v>
      </c>
      <c r="B25" s="499" t="s">
        <v>313</v>
      </c>
      <c r="C25" s="500"/>
      <c r="D25" s="206" t="s">
        <v>162</v>
      </c>
      <c r="E25" s="118"/>
      <c r="F25" s="59"/>
      <c r="G25" s="28"/>
      <c r="H25" s="28"/>
      <c r="I25" s="28"/>
      <c r="J25" s="28"/>
      <c r="K25" s="28"/>
      <c r="L25" s="28"/>
      <c r="M25" s="28"/>
      <c r="N25" s="28"/>
      <c r="O25" s="28"/>
    </row>
    <row r="26" spans="1:15" s="68" customFormat="1" ht="15" customHeight="1" x14ac:dyDescent="0.2">
      <c r="A26" s="237">
        <v>18</v>
      </c>
      <c r="B26" s="499" t="s">
        <v>547</v>
      </c>
      <c r="C26" s="500"/>
      <c r="D26" s="206" t="s">
        <v>162</v>
      </c>
      <c r="E26" s="118"/>
      <c r="F26" s="59"/>
      <c r="G26" s="28"/>
      <c r="H26" s="28"/>
      <c r="I26" s="28"/>
      <c r="J26" s="28"/>
      <c r="K26" s="28"/>
      <c r="L26" s="28"/>
      <c r="M26" s="28"/>
      <c r="N26" s="28"/>
      <c r="O26" s="28"/>
    </row>
    <row r="27" spans="1:15" s="68" customFormat="1" ht="15" customHeight="1" x14ac:dyDescent="0.2">
      <c r="A27" s="237">
        <v>19</v>
      </c>
      <c r="B27" s="499" t="s">
        <v>548</v>
      </c>
      <c r="C27" s="500"/>
      <c r="D27" s="206" t="s">
        <v>162</v>
      </c>
      <c r="E27" s="118"/>
      <c r="F27" s="59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68" customFormat="1" ht="15" customHeight="1" x14ac:dyDescent="0.2">
      <c r="A28" s="237">
        <v>20</v>
      </c>
      <c r="B28" s="499" t="s">
        <v>244</v>
      </c>
      <c r="C28" s="500"/>
      <c r="D28" s="206" t="s">
        <v>162</v>
      </c>
      <c r="E28" s="118"/>
      <c r="F28" s="59"/>
      <c r="G28" s="28"/>
      <c r="H28" s="28"/>
      <c r="I28" s="28"/>
      <c r="J28" s="28"/>
      <c r="K28" s="28"/>
      <c r="L28" s="28"/>
      <c r="M28" s="28"/>
      <c r="N28" s="28"/>
      <c r="O28" s="28"/>
    </row>
    <row r="29" spans="1:15" s="68" customFormat="1" ht="15" customHeight="1" x14ac:dyDescent="0.2">
      <c r="A29" s="237">
        <v>21</v>
      </c>
      <c r="B29" s="499" t="s">
        <v>325</v>
      </c>
      <c r="C29" s="500"/>
      <c r="D29" s="206" t="s">
        <v>162</v>
      </c>
      <c r="E29" s="118"/>
      <c r="F29" s="59"/>
      <c r="G29" s="28"/>
      <c r="H29" s="28"/>
      <c r="I29" s="28"/>
      <c r="J29" s="28"/>
      <c r="K29" s="28"/>
      <c r="L29" s="28"/>
      <c r="M29" s="28"/>
      <c r="N29" s="28"/>
      <c r="O29" s="28"/>
    </row>
    <row r="30" spans="1:15" s="68" customFormat="1" ht="15" customHeight="1" x14ac:dyDescent="0.2">
      <c r="A30" s="237">
        <v>22</v>
      </c>
      <c r="B30" s="499" t="s">
        <v>549</v>
      </c>
      <c r="C30" s="500"/>
      <c r="D30" s="206" t="s">
        <v>162</v>
      </c>
      <c r="E30" s="118"/>
      <c r="F30" s="59"/>
      <c r="G30" s="28"/>
      <c r="H30" s="28"/>
      <c r="I30" s="28"/>
      <c r="J30" s="28"/>
      <c r="K30" s="28"/>
      <c r="L30" s="28"/>
      <c r="M30" s="28"/>
      <c r="N30" s="28"/>
      <c r="O30" s="28"/>
    </row>
    <row r="31" spans="1:15" s="68" customFormat="1" ht="15" customHeight="1" x14ac:dyDescent="0.2">
      <c r="A31" s="237">
        <v>23</v>
      </c>
      <c r="B31" s="499" t="s">
        <v>550</v>
      </c>
      <c r="C31" s="500"/>
      <c r="D31" s="206" t="s">
        <v>162</v>
      </c>
      <c r="E31" s="118"/>
      <c r="F31" s="59"/>
      <c r="G31" s="28"/>
      <c r="H31" s="28"/>
      <c r="I31" s="28"/>
      <c r="J31" s="28"/>
      <c r="K31" s="28"/>
      <c r="L31" s="28"/>
      <c r="M31" s="28"/>
      <c r="N31" s="28"/>
      <c r="O31" s="28"/>
    </row>
    <row r="32" spans="1:15" s="68" customFormat="1" ht="15" customHeight="1" x14ac:dyDescent="0.2">
      <c r="A32" s="237">
        <v>24</v>
      </c>
      <c r="B32" s="499" t="s">
        <v>245</v>
      </c>
      <c r="C32" s="500"/>
      <c r="D32" s="206" t="s">
        <v>162</v>
      </c>
      <c r="E32" s="118"/>
      <c r="F32" s="59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68" customFormat="1" ht="15" customHeight="1" x14ac:dyDescent="0.2">
      <c r="A33" s="237">
        <v>25</v>
      </c>
      <c r="B33" s="499" t="s">
        <v>551</v>
      </c>
      <c r="C33" s="500"/>
      <c r="D33" s="206" t="s">
        <v>162</v>
      </c>
      <c r="E33" s="118"/>
      <c r="F33" s="59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68" customFormat="1" ht="15" customHeight="1" x14ac:dyDescent="0.2">
      <c r="A34" s="237">
        <v>26</v>
      </c>
      <c r="B34" s="499" t="s">
        <v>247</v>
      </c>
      <c r="C34" s="500"/>
      <c r="D34" s="206" t="s">
        <v>162</v>
      </c>
      <c r="E34" s="118"/>
      <c r="F34" s="59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20.100000000000001" customHeight="1" x14ac:dyDescent="0.2">
      <c r="A35" s="468" t="s">
        <v>160</v>
      </c>
      <c r="B35" s="469"/>
      <c r="C35" s="469"/>
      <c r="D35" s="470"/>
      <c r="E35" s="20"/>
      <c r="F35" s="20"/>
      <c r="G35" s="20"/>
    </row>
    <row r="36" spans="1:15" s="79" customFormat="1" ht="20.100000000000001" customHeight="1" x14ac:dyDescent="0.2">
      <c r="A36" s="82"/>
      <c r="B36" s="83" t="s">
        <v>554</v>
      </c>
      <c r="C36" s="84"/>
      <c r="D36" s="85"/>
    </row>
    <row r="37" spans="1:15" s="79" customFormat="1" ht="20.100000000000001" customHeight="1" x14ac:dyDescent="0.2">
      <c r="A37" s="494">
        <v>43251</v>
      </c>
      <c r="B37" s="495"/>
      <c r="C37" s="495"/>
      <c r="D37" s="496"/>
    </row>
    <row r="38" spans="1:15" s="79" customFormat="1" ht="20.100000000000001" customHeight="1" x14ac:dyDescent="0.2">
      <c r="A38" s="78"/>
      <c r="B38" s="53" t="s">
        <v>555</v>
      </c>
      <c r="C38" s="76"/>
      <c r="D38" s="77"/>
    </row>
    <row r="39" spans="1:15" s="79" customFormat="1" ht="20.100000000000001" customHeight="1" thickBot="1" x14ac:dyDescent="0.25">
      <c r="A39" s="488"/>
      <c r="B39" s="489"/>
      <c r="C39" s="489"/>
      <c r="D39" s="490"/>
    </row>
    <row r="52" spans="1:1" ht="15" customHeight="1" x14ac:dyDescent="0.2">
      <c r="A52" s="30"/>
    </row>
  </sheetData>
  <sheetProtection sheet="1" objects="1" scenarios="1"/>
  <mergeCells count="36">
    <mergeCell ref="A37:D37"/>
    <mergeCell ref="A39:D39"/>
    <mergeCell ref="B31:C31"/>
    <mergeCell ref="B32:C32"/>
    <mergeCell ref="B33:C33"/>
    <mergeCell ref="B34:C34"/>
    <mergeCell ref="A35:D35"/>
    <mergeCell ref="B26:C26"/>
    <mergeCell ref="B27:C27"/>
    <mergeCell ref="B28:C28"/>
    <mergeCell ref="B29:C29"/>
    <mergeCell ref="B30:C30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A1:D1"/>
    <mergeCell ref="A2:D2"/>
    <mergeCell ref="A3:D3"/>
    <mergeCell ref="A5:D5"/>
    <mergeCell ref="A6:D6"/>
    <mergeCell ref="A7:D7"/>
    <mergeCell ref="B8:C8"/>
    <mergeCell ref="B9:C9"/>
    <mergeCell ref="B10:C10"/>
    <mergeCell ref="B11:C11"/>
    <mergeCell ref="B12:C12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showGridLines="0" zoomScaleNormal="100" workbookViewId="0">
      <pane xSplit="7" ySplit="8" topLeftCell="H9" activePane="bottomRight" state="frozen"/>
      <selection activeCell="A8" sqref="A8"/>
      <selection pane="topRight" activeCell="A8" sqref="A8"/>
      <selection pane="bottomLeft" activeCell="A8" sqref="A8"/>
      <selection pane="bottomRight" activeCell="A14" sqref="A14:G14"/>
    </sheetView>
  </sheetViews>
  <sheetFormatPr defaultRowHeight="15" customHeight="1" x14ac:dyDescent="0.2"/>
  <cols>
    <col min="1" max="1" width="5.42578125" style="282" bestFit="1" customWidth="1"/>
    <col min="2" max="2" width="30.7109375" customWidth="1"/>
    <col min="3" max="7" width="9.7109375" customWidth="1"/>
  </cols>
  <sheetData>
    <row r="1" spans="1:18" ht="20.100000000000001" customHeight="1" x14ac:dyDescent="0.2">
      <c r="A1" s="349" t="s">
        <v>114</v>
      </c>
      <c r="B1" s="408"/>
      <c r="C1" s="408"/>
      <c r="D1" s="408"/>
      <c r="E1" s="408"/>
      <c r="F1" s="408"/>
      <c r="G1" s="409"/>
      <c r="H1" s="3"/>
      <c r="I1" s="3"/>
      <c r="J1" s="3"/>
    </row>
    <row r="2" spans="1:18" ht="20.100000000000001" customHeight="1" x14ac:dyDescent="0.2">
      <c r="A2" s="352" t="s">
        <v>157</v>
      </c>
      <c r="B2" s="353"/>
      <c r="C2" s="353"/>
      <c r="D2" s="353"/>
      <c r="E2" s="353"/>
      <c r="F2" s="353"/>
      <c r="G2" s="485"/>
      <c r="H2" s="3"/>
      <c r="I2" s="3"/>
      <c r="J2" s="3"/>
    </row>
    <row r="3" spans="1:18" ht="20.100000000000001" customHeight="1" x14ac:dyDescent="0.25">
      <c r="A3" s="356" t="s">
        <v>158</v>
      </c>
      <c r="B3" s="486"/>
      <c r="C3" s="486"/>
      <c r="D3" s="486"/>
      <c r="E3" s="486"/>
      <c r="F3" s="486"/>
      <c r="G3" s="487"/>
      <c r="H3" s="17"/>
      <c r="I3" s="17"/>
      <c r="J3" s="17"/>
    </row>
    <row r="4" spans="1:18" ht="9.9499999999999993" customHeight="1" x14ac:dyDescent="0.2">
      <c r="A4" s="251"/>
      <c r="B4" s="111"/>
      <c r="C4" s="235"/>
      <c r="D4" s="111"/>
      <c r="E4" s="290"/>
      <c r="F4" s="290"/>
      <c r="G4" s="112"/>
      <c r="H4" s="120"/>
      <c r="I4" s="120"/>
      <c r="J4" s="120"/>
    </row>
    <row r="5" spans="1:18" ht="20.100000000000001" customHeight="1" x14ac:dyDescent="0.2">
      <c r="A5" s="361" t="s">
        <v>159</v>
      </c>
      <c r="B5" s="363"/>
      <c r="C5" s="363"/>
      <c r="D5" s="363"/>
      <c r="E5" s="363"/>
      <c r="F5" s="363"/>
      <c r="G5" s="364"/>
      <c r="H5" s="3"/>
      <c r="I5" s="3"/>
      <c r="J5" s="3"/>
    </row>
    <row r="6" spans="1:18" ht="30" customHeight="1" x14ac:dyDescent="0.2">
      <c r="A6" s="404" t="s">
        <v>147</v>
      </c>
      <c r="B6" s="560"/>
      <c r="C6" s="560"/>
      <c r="D6" s="560"/>
      <c r="E6" s="560"/>
      <c r="F6" s="560"/>
      <c r="G6" s="561"/>
      <c r="H6" s="16"/>
      <c r="I6" s="16"/>
      <c r="J6" s="16"/>
    </row>
    <row r="7" spans="1:18" ht="9.9499999999999993" customHeight="1" x14ac:dyDescent="0.2">
      <c r="A7" s="491"/>
      <c r="B7" s="492"/>
      <c r="C7" s="492"/>
      <c r="D7" s="492"/>
      <c r="E7" s="492"/>
      <c r="F7" s="492"/>
      <c r="G7" s="493"/>
      <c r="H7" s="3"/>
      <c r="I7" s="3"/>
      <c r="J7" s="120"/>
    </row>
    <row r="8" spans="1:18" s="58" customFormat="1" ht="15" customHeight="1" x14ac:dyDescent="0.2">
      <c r="A8" s="277"/>
      <c r="B8" s="253" t="s">
        <v>0</v>
      </c>
      <c r="C8" s="253">
        <v>2014</v>
      </c>
      <c r="D8" s="253">
        <v>2015</v>
      </c>
      <c r="E8" s="291">
        <v>2016</v>
      </c>
      <c r="F8" s="291">
        <v>2017</v>
      </c>
      <c r="G8" s="254">
        <v>2018</v>
      </c>
      <c r="H8" s="57"/>
      <c r="I8" s="57"/>
      <c r="J8" s="57"/>
    </row>
    <row r="9" spans="1:18" s="68" customFormat="1" ht="15" customHeight="1" x14ac:dyDescent="0.2">
      <c r="A9" s="279">
        <v>1</v>
      </c>
      <c r="B9" s="307" t="s">
        <v>552</v>
      </c>
      <c r="C9" s="287"/>
      <c r="D9" s="288"/>
      <c r="E9" s="292"/>
      <c r="F9" s="292"/>
      <c r="G9" s="289"/>
      <c r="H9" s="118"/>
      <c r="I9" s="59"/>
      <c r="J9" s="28"/>
      <c r="K9" s="28"/>
      <c r="L9" s="28"/>
      <c r="M9" s="28"/>
      <c r="N9" s="28"/>
      <c r="O9" s="28"/>
      <c r="P9" s="28"/>
      <c r="Q9" s="28"/>
      <c r="R9" s="28"/>
    </row>
    <row r="10" spans="1:18" ht="20.100000000000001" customHeight="1" x14ac:dyDescent="0.2">
      <c r="A10" s="468" t="s">
        <v>160</v>
      </c>
      <c r="B10" s="469"/>
      <c r="C10" s="469"/>
      <c r="D10" s="469"/>
      <c r="E10" s="469"/>
      <c r="F10" s="469"/>
      <c r="G10" s="470"/>
      <c r="H10" s="20"/>
      <c r="I10" s="20"/>
      <c r="J10" s="20"/>
    </row>
    <row r="11" spans="1:18" s="79" customFormat="1" ht="20.100000000000001" customHeight="1" x14ac:dyDescent="0.2">
      <c r="A11" s="280"/>
      <c r="B11" s="83" t="s">
        <v>554</v>
      </c>
      <c r="C11" s="83"/>
      <c r="D11" s="84"/>
      <c r="E11" s="84"/>
      <c r="F11" s="84"/>
      <c r="G11" s="85"/>
    </row>
    <row r="12" spans="1:18" s="79" customFormat="1" ht="20.100000000000001" customHeight="1" x14ac:dyDescent="0.2">
      <c r="A12" s="494">
        <v>43251</v>
      </c>
      <c r="B12" s="495"/>
      <c r="C12" s="495"/>
      <c r="D12" s="495"/>
      <c r="E12" s="495"/>
      <c r="F12" s="495"/>
      <c r="G12" s="496"/>
    </row>
    <row r="13" spans="1:18" s="79" customFormat="1" ht="20.100000000000001" customHeight="1" x14ac:dyDescent="0.2">
      <c r="A13" s="281"/>
      <c r="B13" s="53" t="s">
        <v>555</v>
      </c>
      <c r="C13" s="53"/>
      <c r="D13" s="76"/>
      <c r="E13" s="76"/>
      <c r="F13" s="76"/>
      <c r="G13" s="77"/>
    </row>
    <row r="14" spans="1:18" s="79" customFormat="1" ht="20.100000000000001" customHeight="1" thickBot="1" x14ac:dyDescent="0.25">
      <c r="A14" s="488"/>
      <c r="B14" s="489"/>
      <c r="C14" s="489"/>
      <c r="D14" s="489"/>
      <c r="E14" s="489"/>
      <c r="F14" s="489"/>
      <c r="G14" s="490"/>
    </row>
  </sheetData>
  <sheetProtection sheet="1" objects="1" scenarios="1"/>
  <mergeCells count="9">
    <mergeCell ref="A10:G10"/>
    <mergeCell ref="A12:G12"/>
    <mergeCell ref="A14:G14"/>
    <mergeCell ref="A1:G1"/>
    <mergeCell ref="A2:G2"/>
    <mergeCell ref="A3:G3"/>
    <mergeCell ref="A5:G5"/>
    <mergeCell ref="A6:G6"/>
    <mergeCell ref="A7:G7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C1072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Z15" sqref="Z15"/>
    </sheetView>
  </sheetViews>
  <sheetFormatPr defaultRowHeight="24.95" customHeight="1" x14ac:dyDescent="0.2"/>
  <cols>
    <col min="1" max="1" width="3" style="286" bestFit="1" customWidth="1"/>
    <col min="2" max="2" width="15.7109375" style="4" customWidth="1"/>
    <col min="3" max="3" width="20.7109375" style="4" customWidth="1"/>
    <col min="4" max="5" width="5.7109375" style="4" customWidth="1"/>
    <col min="6" max="7" width="4.7109375" style="4" customWidth="1"/>
    <col min="8" max="9" width="5.7109375" style="4" customWidth="1"/>
    <col min="10" max="11" width="4.7109375" style="4" customWidth="1"/>
    <col min="12" max="13" width="5.7109375" style="11" customWidth="1"/>
    <col min="14" max="15" width="4.7109375" style="11" customWidth="1"/>
    <col min="16" max="17" width="5.7109375" style="11" customWidth="1"/>
    <col min="18" max="19" width="4.7109375" style="11" customWidth="1"/>
    <col min="20" max="21" width="5.7109375" style="11" customWidth="1"/>
    <col min="22" max="23" width="4.7109375" style="11" customWidth="1"/>
    <col min="24" max="24" width="10.7109375" style="4" customWidth="1"/>
    <col min="25" max="27" width="10.7109375" style="11" customWidth="1"/>
    <col min="28" max="29" width="10.7109375" style="6" customWidth="1"/>
    <col min="30" max="32" width="25.7109375" style="6" customWidth="1"/>
    <col min="33" max="16384" width="9.140625" style="6"/>
  </cols>
  <sheetData>
    <row r="1" spans="1:29" ht="20.100000000000001" customHeight="1" x14ac:dyDescent="0.2">
      <c r="A1" s="349" t="s">
        <v>113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9"/>
      <c r="X1" s="3"/>
      <c r="Y1" s="3"/>
      <c r="Z1" s="3"/>
      <c r="AA1" s="3"/>
      <c r="AB1" s="3"/>
      <c r="AC1" s="3"/>
    </row>
    <row r="2" spans="1:29" ht="20.100000000000001" customHeight="1" x14ac:dyDescent="0.2">
      <c r="A2" s="352" t="s">
        <v>157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485"/>
      <c r="X2" s="3"/>
      <c r="Y2" s="3"/>
      <c r="Z2" s="3"/>
      <c r="AA2" s="3"/>
      <c r="AB2" s="3"/>
      <c r="AC2" s="3"/>
    </row>
    <row r="3" spans="1:29" ht="20.100000000000001" customHeight="1" x14ac:dyDescent="0.2">
      <c r="A3" s="356" t="s">
        <v>158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575"/>
      <c r="X3" s="17"/>
      <c r="Y3" s="17"/>
      <c r="Z3" s="17"/>
      <c r="AA3" s="17"/>
      <c r="AB3" s="17"/>
      <c r="AC3" s="17"/>
    </row>
    <row r="4" spans="1:29" ht="9.9499999999999993" customHeight="1" x14ac:dyDescent="0.2">
      <c r="A4" s="345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5"/>
      <c r="X4" s="3"/>
      <c r="Y4" s="3"/>
      <c r="Z4" s="3"/>
      <c r="AA4" s="3"/>
      <c r="AB4" s="3"/>
      <c r="AC4" s="3"/>
    </row>
    <row r="5" spans="1:29" ht="20.100000000000001" customHeight="1" x14ac:dyDescent="0.2">
      <c r="A5" s="361" t="s">
        <v>159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4"/>
      <c r="X5" s="3"/>
      <c r="Y5" s="3"/>
      <c r="Z5" s="3"/>
      <c r="AA5" s="3"/>
      <c r="AB5" s="3"/>
      <c r="AC5" s="3"/>
    </row>
    <row r="6" spans="1:29" ht="20.100000000000001" customHeight="1" x14ac:dyDescent="0.2">
      <c r="A6" s="333" t="s">
        <v>47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571"/>
      <c r="W6" s="572"/>
      <c r="X6" s="3"/>
      <c r="Y6" s="3"/>
      <c r="Z6" s="3"/>
      <c r="AA6" s="3"/>
      <c r="AB6" s="3"/>
      <c r="AC6" s="3"/>
    </row>
    <row r="7" spans="1:29" ht="9.9499999999999993" customHeight="1" x14ac:dyDescent="0.2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5"/>
      <c r="X7" s="18"/>
      <c r="Y7" s="18"/>
      <c r="Z7" s="18"/>
      <c r="AA7" s="18"/>
      <c r="AB7" s="18"/>
      <c r="AC7" s="18"/>
    </row>
    <row r="8" spans="1:29" ht="15" customHeight="1" x14ac:dyDescent="0.2">
      <c r="A8" s="570"/>
      <c r="B8" s="573" t="s">
        <v>29</v>
      </c>
      <c r="C8" s="415" t="s">
        <v>14</v>
      </c>
      <c r="D8" s="565">
        <v>2012</v>
      </c>
      <c r="E8" s="565"/>
      <c r="F8" s="565"/>
      <c r="G8" s="565"/>
      <c r="H8" s="565">
        <v>2013</v>
      </c>
      <c r="I8" s="565"/>
      <c r="J8" s="565"/>
      <c r="K8" s="565"/>
      <c r="L8" s="565">
        <v>2014</v>
      </c>
      <c r="M8" s="565"/>
      <c r="N8" s="565"/>
      <c r="O8" s="565"/>
      <c r="P8" s="565">
        <v>2015</v>
      </c>
      <c r="Q8" s="565"/>
      <c r="R8" s="565"/>
      <c r="S8" s="565"/>
      <c r="T8" s="565">
        <v>2016</v>
      </c>
      <c r="U8" s="565"/>
      <c r="V8" s="565"/>
      <c r="W8" s="566"/>
      <c r="X8" s="20"/>
      <c r="Y8" s="20"/>
      <c r="Z8" s="20"/>
      <c r="AA8" s="20"/>
      <c r="AB8" s="20"/>
      <c r="AC8" s="28"/>
    </row>
    <row r="9" spans="1:29" ht="15" customHeight="1" x14ac:dyDescent="0.2">
      <c r="A9" s="475"/>
      <c r="B9" s="574"/>
      <c r="C9" s="416"/>
      <c r="D9" s="115" t="s">
        <v>43</v>
      </c>
      <c r="E9" s="115" t="s">
        <v>44</v>
      </c>
      <c r="F9" s="119" t="s">
        <v>45</v>
      </c>
      <c r="G9" s="115" t="s">
        <v>46</v>
      </c>
      <c r="H9" s="115" t="s">
        <v>43</v>
      </c>
      <c r="I9" s="115" t="s">
        <v>44</v>
      </c>
      <c r="J9" s="119" t="s">
        <v>45</v>
      </c>
      <c r="K9" s="115" t="s">
        <v>46</v>
      </c>
      <c r="L9" s="115" t="s">
        <v>43</v>
      </c>
      <c r="M9" s="115" t="s">
        <v>44</v>
      </c>
      <c r="N9" s="119" t="s">
        <v>45</v>
      </c>
      <c r="O9" s="115" t="s">
        <v>46</v>
      </c>
      <c r="P9" s="115" t="s">
        <v>43</v>
      </c>
      <c r="Q9" s="115" t="s">
        <v>44</v>
      </c>
      <c r="R9" s="119" t="s">
        <v>45</v>
      </c>
      <c r="S9" s="115" t="s">
        <v>46</v>
      </c>
      <c r="T9" s="115" t="s">
        <v>43</v>
      </c>
      <c r="U9" s="115" t="s">
        <v>44</v>
      </c>
      <c r="V9" s="119" t="s">
        <v>45</v>
      </c>
      <c r="W9" s="116" t="s">
        <v>46</v>
      </c>
      <c r="X9" s="20"/>
      <c r="Y9" s="20"/>
      <c r="Z9" s="20"/>
      <c r="AA9" s="20"/>
      <c r="AB9" s="20"/>
      <c r="AC9" s="28"/>
    </row>
    <row r="10" spans="1:29" ht="15" customHeight="1" x14ac:dyDescent="0.2">
      <c r="A10" s="199">
        <v>1</v>
      </c>
      <c r="B10" s="200" t="s">
        <v>176</v>
      </c>
      <c r="C10" s="201" t="s">
        <v>161</v>
      </c>
      <c r="D10" s="202">
        <v>13</v>
      </c>
      <c r="E10" s="202">
        <v>11</v>
      </c>
      <c r="F10" s="202">
        <v>2</v>
      </c>
      <c r="G10" s="202">
        <v>0</v>
      </c>
      <c r="H10" s="202">
        <v>14</v>
      </c>
      <c r="I10" s="202">
        <v>14</v>
      </c>
      <c r="J10" s="202">
        <v>0</v>
      </c>
      <c r="K10" s="202">
        <v>0</v>
      </c>
      <c r="L10" s="202">
        <v>14</v>
      </c>
      <c r="M10" s="202">
        <v>14</v>
      </c>
      <c r="N10" s="202">
        <v>0</v>
      </c>
      <c r="O10" s="202">
        <v>0</v>
      </c>
      <c r="P10" s="202">
        <v>0</v>
      </c>
      <c r="Q10" s="202">
        <v>0</v>
      </c>
      <c r="R10" s="202">
        <v>0</v>
      </c>
      <c r="S10" s="202">
        <v>0</v>
      </c>
      <c r="T10" s="202">
        <v>15</v>
      </c>
      <c r="U10" s="202">
        <v>15</v>
      </c>
      <c r="V10" s="202">
        <v>0</v>
      </c>
      <c r="W10" s="203">
        <v>0</v>
      </c>
      <c r="X10" s="6"/>
      <c r="Y10" s="6"/>
      <c r="Z10" s="6"/>
      <c r="AA10" s="6"/>
    </row>
    <row r="11" spans="1:29" ht="15" customHeight="1" x14ac:dyDescent="0.2">
      <c r="A11" s="199">
        <v>2</v>
      </c>
      <c r="B11" s="200" t="s">
        <v>176</v>
      </c>
      <c r="C11" s="201" t="s">
        <v>166</v>
      </c>
      <c r="D11" s="202">
        <v>156</v>
      </c>
      <c r="E11" s="202">
        <v>148</v>
      </c>
      <c r="F11" s="202">
        <v>6</v>
      </c>
      <c r="G11" s="202">
        <v>2</v>
      </c>
      <c r="H11" s="202">
        <v>177</v>
      </c>
      <c r="I11" s="202">
        <v>159</v>
      </c>
      <c r="J11" s="202">
        <v>15</v>
      </c>
      <c r="K11" s="202">
        <v>3</v>
      </c>
      <c r="L11" s="202">
        <v>160</v>
      </c>
      <c r="M11" s="202">
        <v>147</v>
      </c>
      <c r="N11" s="202">
        <v>12</v>
      </c>
      <c r="O11" s="202">
        <v>1</v>
      </c>
      <c r="P11" s="202">
        <v>0</v>
      </c>
      <c r="Q11" s="202">
        <v>0</v>
      </c>
      <c r="R11" s="202">
        <v>0</v>
      </c>
      <c r="S11" s="202">
        <v>0</v>
      </c>
      <c r="T11" s="202">
        <v>164</v>
      </c>
      <c r="U11" s="202">
        <v>162</v>
      </c>
      <c r="V11" s="202">
        <v>2</v>
      </c>
      <c r="W11" s="203">
        <v>0</v>
      </c>
      <c r="X11" s="6"/>
      <c r="Y11" s="6"/>
      <c r="Z11" s="6"/>
      <c r="AA11" s="6"/>
    </row>
    <row r="12" spans="1:29" ht="15" customHeight="1" x14ac:dyDescent="0.2">
      <c r="A12" s="199">
        <v>3</v>
      </c>
      <c r="B12" s="200" t="s">
        <v>176</v>
      </c>
      <c r="C12" s="201" t="s">
        <v>167</v>
      </c>
      <c r="D12" s="202">
        <v>84</v>
      </c>
      <c r="E12" s="202">
        <v>75</v>
      </c>
      <c r="F12" s="202">
        <v>4</v>
      </c>
      <c r="G12" s="202">
        <v>5</v>
      </c>
      <c r="H12" s="202">
        <v>72</v>
      </c>
      <c r="I12" s="202">
        <v>66</v>
      </c>
      <c r="J12" s="202">
        <v>6</v>
      </c>
      <c r="K12" s="202">
        <v>0</v>
      </c>
      <c r="L12" s="202">
        <v>65</v>
      </c>
      <c r="M12" s="202">
        <v>63</v>
      </c>
      <c r="N12" s="202">
        <v>1</v>
      </c>
      <c r="O12" s="202">
        <v>1</v>
      </c>
      <c r="P12" s="202">
        <v>0</v>
      </c>
      <c r="Q12" s="202">
        <v>0</v>
      </c>
      <c r="R12" s="202">
        <v>0</v>
      </c>
      <c r="S12" s="202">
        <v>0</v>
      </c>
      <c r="T12" s="202">
        <v>76</v>
      </c>
      <c r="U12" s="202">
        <v>76</v>
      </c>
      <c r="V12" s="202">
        <v>0</v>
      </c>
      <c r="W12" s="203">
        <v>0</v>
      </c>
      <c r="X12" s="6"/>
      <c r="Y12" s="6"/>
      <c r="Z12" s="6"/>
      <c r="AA12" s="6"/>
    </row>
    <row r="13" spans="1:29" ht="15" customHeight="1" x14ac:dyDescent="0.2">
      <c r="A13" s="199">
        <v>4</v>
      </c>
      <c r="B13" s="200" t="s">
        <v>176</v>
      </c>
      <c r="C13" s="201" t="s">
        <v>168</v>
      </c>
      <c r="D13" s="202">
        <v>24</v>
      </c>
      <c r="E13" s="202">
        <v>24</v>
      </c>
      <c r="F13" s="202">
        <v>0</v>
      </c>
      <c r="G13" s="202">
        <v>0</v>
      </c>
      <c r="H13" s="202">
        <v>27</v>
      </c>
      <c r="I13" s="202">
        <v>21</v>
      </c>
      <c r="J13" s="202">
        <v>5</v>
      </c>
      <c r="K13" s="202">
        <v>1</v>
      </c>
      <c r="L13" s="202">
        <v>29</v>
      </c>
      <c r="M13" s="202">
        <v>29</v>
      </c>
      <c r="N13" s="202">
        <v>0</v>
      </c>
      <c r="O13" s="202">
        <v>0</v>
      </c>
      <c r="P13" s="202">
        <v>0</v>
      </c>
      <c r="Q13" s="202">
        <v>0</v>
      </c>
      <c r="R13" s="202">
        <v>0</v>
      </c>
      <c r="S13" s="202">
        <v>0</v>
      </c>
      <c r="T13" s="202">
        <v>35</v>
      </c>
      <c r="U13" s="202">
        <v>33</v>
      </c>
      <c r="V13" s="202">
        <v>1</v>
      </c>
      <c r="W13" s="203">
        <v>1</v>
      </c>
      <c r="X13" s="6"/>
      <c r="Y13" s="6"/>
      <c r="Z13" s="6"/>
      <c r="AA13" s="6"/>
    </row>
    <row r="14" spans="1:29" ht="15" customHeight="1" x14ac:dyDescent="0.2">
      <c r="A14" s="199">
        <v>5</v>
      </c>
      <c r="B14" s="200" t="s">
        <v>176</v>
      </c>
      <c r="C14" s="201" t="s">
        <v>169</v>
      </c>
      <c r="D14" s="202">
        <v>48</v>
      </c>
      <c r="E14" s="202">
        <v>42</v>
      </c>
      <c r="F14" s="202">
        <v>5</v>
      </c>
      <c r="G14" s="202">
        <v>1</v>
      </c>
      <c r="H14" s="202">
        <v>45</v>
      </c>
      <c r="I14" s="202">
        <v>42</v>
      </c>
      <c r="J14" s="202">
        <v>3</v>
      </c>
      <c r="K14" s="202">
        <v>0</v>
      </c>
      <c r="L14" s="202">
        <v>51</v>
      </c>
      <c r="M14" s="202">
        <v>42</v>
      </c>
      <c r="N14" s="202">
        <v>7</v>
      </c>
      <c r="O14" s="202">
        <v>2</v>
      </c>
      <c r="P14" s="202">
        <v>0</v>
      </c>
      <c r="Q14" s="202">
        <v>0</v>
      </c>
      <c r="R14" s="202">
        <v>0</v>
      </c>
      <c r="S14" s="202">
        <v>0</v>
      </c>
      <c r="T14" s="202">
        <v>44</v>
      </c>
      <c r="U14" s="202">
        <v>43</v>
      </c>
      <c r="V14" s="202">
        <v>1</v>
      </c>
      <c r="W14" s="203">
        <v>0</v>
      </c>
      <c r="X14" s="6"/>
      <c r="Y14" s="6"/>
      <c r="Z14" s="6"/>
      <c r="AA14" s="6"/>
    </row>
    <row r="15" spans="1:29" ht="15" customHeight="1" x14ac:dyDescent="0.2">
      <c r="A15" s="199">
        <v>6</v>
      </c>
      <c r="B15" s="200" t="s">
        <v>176</v>
      </c>
      <c r="C15" s="201" t="s">
        <v>170</v>
      </c>
      <c r="D15" s="202">
        <v>86</v>
      </c>
      <c r="E15" s="202">
        <v>84</v>
      </c>
      <c r="F15" s="202">
        <v>2</v>
      </c>
      <c r="G15" s="202">
        <v>0</v>
      </c>
      <c r="H15" s="202">
        <v>70</v>
      </c>
      <c r="I15" s="202">
        <v>64</v>
      </c>
      <c r="J15" s="202">
        <v>4</v>
      </c>
      <c r="K15" s="202">
        <v>2</v>
      </c>
      <c r="L15" s="202">
        <v>60</v>
      </c>
      <c r="M15" s="202">
        <v>57</v>
      </c>
      <c r="N15" s="202">
        <v>3</v>
      </c>
      <c r="O15" s="202">
        <v>0</v>
      </c>
      <c r="P15" s="202">
        <v>0</v>
      </c>
      <c r="Q15" s="202">
        <v>0</v>
      </c>
      <c r="R15" s="202">
        <v>0</v>
      </c>
      <c r="S15" s="202">
        <v>0</v>
      </c>
      <c r="T15" s="202">
        <v>44</v>
      </c>
      <c r="U15" s="202">
        <v>44</v>
      </c>
      <c r="V15" s="202">
        <v>0</v>
      </c>
      <c r="W15" s="203">
        <v>0</v>
      </c>
      <c r="X15" s="6"/>
      <c r="Y15" s="6"/>
      <c r="Z15" s="6"/>
      <c r="AA15" s="6"/>
    </row>
    <row r="16" spans="1:29" ht="15" customHeight="1" x14ac:dyDescent="0.2">
      <c r="A16" s="199">
        <v>7</v>
      </c>
      <c r="B16" s="200" t="s">
        <v>176</v>
      </c>
      <c r="C16" s="201" t="s">
        <v>171</v>
      </c>
      <c r="D16" s="202">
        <v>37</v>
      </c>
      <c r="E16" s="202">
        <v>37</v>
      </c>
      <c r="F16" s="202">
        <v>0</v>
      </c>
      <c r="G16" s="202">
        <v>0</v>
      </c>
      <c r="H16" s="202">
        <v>26</v>
      </c>
      <c r="I16" s="202">
        <v>26</v>
      </c>
      <c r="J16" s="202">
        <v>0</v>
      </c>
      <c r="K16" s="202">
        <v>0</v>
      </c>
      <c r="L16" s="202">
        <v>38</v>
      </c>
      <c r="M16" s="202">
        <v>25</v>
      </c>
      <c r="N16" s="202">
        <v>9</v>
      </c>
      <c r="O16" s="202">
        <v>4</v>
      </c>
      <c r="P16" s="202">
        <v>0</v>
      </c>
      <c r="Q16" s="202">
        <v>0</v>
      </c>
      <c r="R16" s="202">
        <v>0</v>
      </c>
      <c r="S16" s="202">
        <v>0</v>
      </c>
      <c r="T16" s="202">
        <v>15</v>
      </c>
      <c r="U16" s="202">
        <v>15</v>
      </c>
      <c r="V16" s="202">
        <v>0</v>
      </c>
      <c r="W16" s="203">
        <v>0</v>
      </c>
      <c r="X16" s="6"/>
      <c r="Y16" s="6"/>
      <c r="Z16" s="6"/>
      <c r="AA16" s="6"/>
    </row>
    <row r="17" spans="1:27" ht="15" customHeight="1" x14ac:dyDescent="0.2">
      <c r="A17" s="199">
        <v>8</v>
      </c>
      <c r="B17" s="200" t="s">
        <v>176</v>
      </c>
      <c r="C17" s="201" t="s">
        <v>172</v>
      </c>
      <c r="D17" s="202">
        <v>34</v>
      </c>
      <c r="E17" s="202">
        <v>34</v>
      </c>
      <c r="F17" s="202">
        <v>0</v>
      </c>
      <c r="G17" s="202">
        <v>0</v>
      </c>
      <c r="H17" s="202">
        <v>27</v>
      </c>
      <c r="I17" s="202">
        <v>27</v>
      </c>
      <c r="J17" s="202">
        <v>0</v>
      </c>
      <c r="K17" s="202">
        <v>0</v>
      </c>
      <c r="L17" s="202">
        <v>70</v>
      </c>
      <c r="M17" s="202">
        <v>59</v>
      </c>
      <c r="N17" s="202">
        <v>8</v>
      </c>
      <c r="O17" s="202">
        <v>3</v>
      </c>
      <c r="P17" s="202">
        <v>0</v>
      </c>
      <c r="Q17" s="202">
        <v>0</v>
      </c>
      <c r="R17" s="202">
        <v>0</v>
      </c>
      <c r="S17" s="202">
        <v>0</v>
      </c>
      <c r="T17" s="202">
        <v>33</v>
      </c>
      <c r="U17" s="202">
        <v>32</v>
      </c>
      <c r="V17" s="202">
        <v>0</v>
      </c>
      <c r="W17" s="203">
        <v>1</v>
      </c>
      <c r="X17" s="6"/>
      <c r="Y17" s="6"/>
      <c r="Z17" s="6"/>
      <c r="AA17" s="6"/>
    </row>
    <row r="18" spans="1:27" ht="15" customHeight="1" x14ac:dyDescent="0.2">
      <c r="A18" s="199">
        <v>9</v>
      </c>
      <c r="B18" s="200" t="s">
        <v>176</v>
      </c>
      <c r="C18" s="201" t="s">
        <v>173</v>
      </c>
      <c r="D18" s="202">
        <v>42</v>
      </c>
      <c r="E18" s="202">
        <v>42</v>
      </c>
      <c r="F18" s="202">
        <v>0</v>
      </c>
      <c r="G18" s="202">
        <v>0</v>
      </c>
      <c r="H18" s="202">
        <v>35</v>
      </c>
      <c r="I18" s="202">
        <v>33</v>
      </c>
      <c r="J18" s="202">
        <v>2</v>
      </c>
      <c r="K18" s="202">
        <v>0</v>
      </c>
      <c r="L18" s="202">
        <v>31</v>
      </c>
      <c r="M18" s="202">
        <v>31</v>
      </c>
      <c r="N18" s="202">
        <v>0</v>
      </c>
      <c r="O18" s="202">
        <v>0</v>
      </c>
      <c r="P18" s="202">
        <v>0</v>
      </c>
      <c r="Q18" s="202">
        <v>0</v>
      </c>
      <c r="R18" s="202">
        <v>0</v>
      </c>
      <c r="S18" s="202">
        <v>0</v>
      </c>
      <c r="T18" s="202">
        <v>36</v>
      </c>
      <c r="U18" s="202">
        <v>36</v>
      </c>
      <c r="V18" s="202">
        <v>0</v>
      </c>
      <c r="W18" s="203">
        <v>0</v>
      </c>
      <c r="X18" s="6"/>
      <c r="Y18" s="6"/>
      <c r="Z18" s="6"/>
      <c r="AA18" s="6"/>
    </row>
    <row r="19" spans="1:27" ht="15" customHeight="1" x14ac:dyDescent="0.2">
      <c r="A19" s="199">
        <v>10</v>
      </c>
      <c r="B19" s="200" t="s">
        <v>176</v>
      </c>
      <c r="C19" s="201" t="s">
        <v>175</v>
      </c>
      <c r="D19" s="202">
        <v>123</v>
      </c>
      <c r="E19" s="202">
        <v>123</v>
      </c>
      <c r="F19" s="202">
        <v>0</v>
      </c>
      <c r="G19" s="202">
        <v>0</v>
      </c>
      <c r="H19" s="202">
        <v>120</v>
      </c>
      <c r="I19" s="202">
        <v>118</v>
      </c>
      <c r="J19" s="202">
        <v>2</v>
      </c>
      <c r="K19" s="202">
        <v>0</v>
      </c>
      <c r="L19" s="202">
        <v>119</v>
      </c>
      <c r="M19" s="202">
        <v>118</v>
      </c>
      <c r="N19" s="202">
        <v>1</v>
      </c>
      <c r="O19" s="202">
        <v>0</v>
      </c>
      <c r="P19" s="202">
        <v>0</v>
      </c>
      <c r="Q19" s="202">
        <v>0</v>
      </c>
      <c r="R19" s="202">
        <v>0</v>
      </c>
      <c r="S19" s="202">
        <v>0</v>
      </c>
      <c r="T19" s="202">
        <v>134</v>
      </c>
      <c r="U19" s="202">
        <v>132</v>
      </c>
      <c r="V19" s="202">
        <v>2</v>
      </c>
      <c r="W19" s="203">
        <v>0</v>
      </c>
      <c r="X19" s="6"/>
      <c r="Y19" s="6"/>
      <c r="Z19" s="6"/>
      <c r="AA19" s="6"/>
    </row>
    <row r="20" spans="1:27" ht="15" customHeight="1" x14ac:dyDescent="0.2">
      <c r="A20" s="199">
        <v>11</v>
      </c>
      <c r="B20" s="200" t="s">
        <v>176</v>
      </c>
      <c r="C20" s="201" t="s">
        <v>177</v>
      </c>
      <c r="D20" s="202">
        <v>70</v>
      </c>
      <c r="E20" s="202">
        <v>70</v>
      </c>
      <c r="F20" s="202">
        <v>0</v>
      </c>
      <c r="G20" s="202">
        <v>0</v>
      </c>
      <c r="H20" s="202">
        <v>78</v>
      </c>
      <c r="I20" s="202">
        <v>76</v>
      </c>
      <c r="J20" s="202">
        <v>2</v>
      </c>
      <c r="K20" s="202">
        <v>0</v>
      </c>
      <c r="L20" s="202">
        <v>82</v>
      </c>
      <c r="M20" s="202">
        <v>82</v>
      </c>
      <c r="N20" s="202">
        <v>0</v>
      </c>
      <c r="O20" s="202">
        <v>0</v>
      </c>
      <c r="P20" s="202">
        <v>0</v>
      </c>
      <c r="Q20" s="202">
        <v>0</v>
      </c>
      <c r="R20" s="202">
        <v>0</v>
      </c>
      <c r="S20" s="202">
        <v>0</v>
      </c>
      <c r="T20" s="202">
        <v>84</v>
      </c>
      <c r="U20" s="202">
        <v>84</v>
      </c>
      <c r="V20" s="202">
        <v>0</v>
      </c>
      <c r="W20" s="203">
        <v>0</v>
      </c>
      <c r="X20" s="6"/>
      <c r="Y20" s="6"/>
      <c r="Z20" s="6"/>
      <c r="AA20" s="6"/>
    </row>
    <row r="21" spans="1:27" ht="15" customHeight="1" x14ac:dyDescent="0.2">
      <c r="A21" s="199">
        <v>12</v>
      </c>
      <c r="B21" s="200" t="s">
        <v>176</v>
      </c>
      <c r="C21" s="201" t="s">
        <v>178</v>
      </c>
      <c r="D21" s="202">
        <v>159</v>
      </c>
      <c r="E21" s="202">
        <v>158</v>
      </c>
      <c r="F21" s="202">
        <v>1</v>
      </c>
      <c r="G21" s="202">
        <v>0</v>
      </c>
      <c r="H21" s="202">
        <v>176</v>
      </c>
      <c r="I21" s="202">
        <v>170</v>
      </c>
      <c r="J21" s="202">
        <v>5</v>
      </c>
      <c r="K21" s="202">
        <v>1</v>
      </c>
      <c r="L21" s="202">
        <v>170</v>
      </c>
      <c r="M21" s="202">
        <v>160</v>
      </c>
      <c r="N21" s="202">
        <v>7</v>
      </c>
      <c r="O21" s="202">
        <v>3</v>
      </c>
      <c r="P21" s="202">
        <v>0</v>
      </c>
      <c r="Q21" s="202">
        <v>0</v>
      </c>
      <c r="R21" s="202">
        <v>0</v>
      </c>
      <c r="S21" s="202">
        <v>0</v>
      </c>
      <c r="T21" s="202">
        <v>148</v>
      </c>
      <c r="U21" s="202">
        <v>147</v>
      </c>
      <c r="V21" s="202">
        <v>1</v>
      </c>
      <c r="W21" s="203">
        <v>0</v>
      </c>
      <c r="X21" s="6"/>
      <c r="Y21" s="6"/>
      <c r="Z21" s="6"/>
      <c r="AA21" s="6"/>
    </row>
    <row r="22" spans="1:27" ht="15" customHeight="1" x14ac:dyDescent="0.2">
      <c r="A22" s="199">
        <v>13</v>
      </c>
      <c r="B22" s="200" t="s">
        <v>176</v>
      </c>
      <c r="C22" s="201" t="s">
        <v>179</v>
      </c>
      <c r="D22" s="202">
        <v>159</v>
      </c>
      <c r="E22" s="202">
        <v>158</v>
      </c>
      <c r="F22" s="202">
        <v>1</v>
      </c>
      <c r="G22" s="202">
        <v>0</v>
      </c>
      <c r="H22" s="202">
        <v>184</v>
      </c>
      <c r="I22" s="202">
        <v>175</v>
      </c>
      <c r="J22" s="202">
        <v>7</v>
      </c>
      <c r="K22" s="202">
        <v>2</v>
      </c>
      <c r="L22" s="202">
        <v>153</v>
      </c>
      <c r="M22" s="202">
        <v>151</v>
      </c>
      <c r="N22" s="202">
        <v>1</v>
      </c>
      <c r="O22" s="202">
        <v>1</v>
      </c>
      <c r="P22" s="202">
        <v>0</v>
      </c>
      <c r="Q22" s="202">
        <v>0</v>
      </c>
      <c r="R22" s="202">
        <v>0</v>
      </c>
      <c r="S22" s="202">
        <v>0</v>
      </c>
      <c r="T22" s="202">
        <v>172</v>
      </c>
      <c r="U22" s="202">
        <v>172</v>
      </c>
      <c r="V22" s="202">
        <v>0</v>
      </c>
      <c r="W22" s="203">
        <v>0</v>
      </c>
      <c r="X22" s="6"/>
      <c r="Y22" s="6"/>
      <c r="Z22" s="6"/>
      <c r="AA22" s="6"/>
    </row>
    <row r="23" spans="1:27" ht="15" customHeight="1" x14ac:dyDescent="0.2">
      <c r="A23" s="199">
        <v>14</v>
      </c>
      <c r="B23" s="200" t="s">
        <v>176</v>
      </c>
      <c r="C23" s="201" t="s">
        <v>180</v>
      </c>
      <c r="D23" s="202">
        <v>13</v>
      </c>
      <c r="E23" s="202">
        <v>13</v>
      </c>
      <c r="F23" s="202">
        <v>0</v>
      </c>
      <c r="G23" s="202">
        <v>0</v>
      </c>
      <c r="H23" s="202">
        <v>32</v>
      </c>
      <c r="I23" s="202">
        <v>31</v>
      </c>
      <c r="J23" s="202">
        <v>0</v>
      </c>
      <c r="K23" s="202">
        <v>1</v>
      </c>
      <c r="L23" s="202">
        <v>41</v>
      </c>
      <c r="M23" s="202">
        <v>39</v>
      </c>
      <c r="N23" s="202">
        <v>2</v>
      </c>
      <c r="O23" s="202">
        <v>0</v>
      </c>
      <c r="P23" s="202">
        <v>0</v>
      </c>
      <c r="Q23" s="202">
        <v>0</v>
      </c>
      <c r="R23" s="202">
        <v>0</v>
      </c>
      <c r="S23" s="202">
        <v>0</v>
      </c>
      <c r="T23" s="202">
        <v>73</v>
      </c>
      <c r="U23" s="202">
        <v>72</v>
      </c>
      <c r="V23" s="202">
        <v>0</v>
      </c>
      <c r="W23" s="203">
        <v>1</v>
      </c>
      <c r="X23" s="6"/>
      <c r="Y23" s="6"/>
      <c r="Z23" s="6"/>
      <c r="AA23" s="6"/>
    </row>
    <row r="24" spans="1:27" ht="15" customHeight="1" x14ac:dyDescent="0.2">
      <c r="A24" s="199">
        <v>15</v>
      </c>
      <c r="B24" s="200" t="s">
        <v>176</v>
      </c>
      <c r="C24" s="201" t="s">
        <v>181</v>
      </c>
      <c r="D24" s="202">
        <v>94</v>
      </c>
      <c r="E24" s="202">
        <v>94</v>
      </c>
      <c r="F24" s="202">
        <v>0</v>
      </c>
      <c r="G24" s="202">
        <v>0</v>
      </c>
      <c r="H24" s="202">
        <v>89</v>
      </c>
      <c r="I24" s="202">
        <v>88</v>
      </c>
      <c r="J24" s="202">
        <v>0</v>
      </c>
      <c r="K24" s="202">
        <v>1</v>
      </c>
      <c r="L24" s="202">
        <v>98</v>
      </c>
      <c r="M24" s="202">
        <v>85</v>
      </c>
      <c r="N24" s="202">
        <v>10</v>
      </c>
      <c r="O24" s="202">
        <v>3</v>
      </c>
      <c r="P24" s="202">
        <v>0</v>
      </c>
      <c r="Q24" s="202">
        <v>0</v>
      </c>
      <c r="R24" s="202">
        <v>0</v>
      </c>
      <c r="S24" s="202">
        <v>0</v>
      </c>
      <c r="T24" s="202">
        <v>85</v>
      </c>
      <c r="U24" s="202">
        <v>83</v>
      </c>
      <c r="V24" s="202">
        <v>1</v>
      </c>
      <c r="W24" s="203">
        <v>1</v>
      </c>
      <c r="X24" s="6"/>
      <c r="Y24" s="6"/>
      <c r="Z24" s="6"/>
      <c r="AA24" s="6"/>
    </row>
    <row r="25" spans="1:27" ht="15" customHeight="1" x14ac:dyDescent="0.2">
      <c r="A25" s="199">
        <v>16</v>
      </c>
      <c r="B25" s="200" t="s">
        <v>176</v>
      </c>
      <c r="C25" s="201" t="s">
        <v>183</v>
      </c>
      <c r="D25" s="202">
        <v>64</v>
      </c>
      <c r="E25" s="202">
        <v>60</v>
      </c>
      <c r="F25" s="202">
        <v>4</v>
      </c>
      <c r="G25" s="202">
        <v>0</v>
      </c>
      <c r="H25" s="202">
        <v>58</v>
      </c>
      <c r="I25" s="202">
        <v>56</v>
      </c>
      <c r="J25" s="202">
        <v>2</v>
      </c>
      <c r="K25" s="202">
        <v>0</v>
      </c>
      <c r="L25" s="202">
        <v>49</v>
      </c>
      <c r="M25" s="202">
        <v>44</v>
      </c>
      <c r="N25" s="202">
        <v>2</v>
      </c>
      <c r="O25" s="202">
        <v>3</v>
      </c>
      <c r="P25" s="202">
        <v>0</v>
      </c>
      <c r="Q25" s="202">
        <v>0</v>
      </c>
      <c r="R25" s="202">
        <v>0</v>
      </c>
      <c r="S25" s="202">
        <v>0</v>
      </c>
      <c r="T25" s="202">
        <v>43</v>
      </c>
      <c r="U25" s="202">
        <v>43</v>
      </c>
      <c r="V25" s="202">
        <v>0</v>
      </c>
      <c r="W25" s="203">
        <v>0</v>
      </c>
      <c r="X25" s="6"/>
      <c r="Y25" s="6"/>
      <c r="Z25" s="6"/>
      <c r="AA25" s="6"/>
    </row>
    <row r="26" spans="1:27" ht="15" customHeight="1" x14ac:dyDescent="0.2">
      <c r="A26" s="199">
        <v>17</v>
      </c>
      <c r="B26" s="200" t="s">
        <v>176</v>
      </c>
      <c r="C26" s="201" t="s">
        <v>184</v>
      </c>
      <c r="D26" s="202">
        <v>27</v>
      </c>
      <c r="E26" s="202">
        <v>27</v>
      </c>
      <c r="F26" s="202">
        <v>0</v>
      </c>
      <c r="G26" s="202">
        <v>0</v>
      </c>
      <c r="H26" s="202">
        <v>28</v>
      </c>
      <c r="I26" s="202">
        <v>27</v>
      </c>
      <c r="J26" s="202">
        <v>1</v>
      </c>
      <c r="K26" s="202">
        <v>0</v>
      </c>
      <c r="L26" s="202">
        <v>28</v>
      </c>
      <c r="M26" s="202">
        <v>27</v>
      </c>
      <c r="N26" s="202">
        <v>1</v>
      </c>
      <c r="O26" s="202">
        <v>0</v>
      </c>
      <c r="P26" s="202">
        <v>0</v>
      </c>
      <c r="Q26" s="202">
        <v>0</v>
      </c>
      <c r="R26" s="202">
        <v>0</v>
      </c>
      <c r="S26" s="202">
        <v>0</v>
      </c>
      <c r="T26" s="202">
        <v>45</v>
      </c>
      <c r="U26" s="202">
        <v>42</v>
      </c>
      <c r="V26" s="202">
        <v>2</v>
      </c>
      <c r="W26" s="203">
        <v>1</v>
      </c>
      <c r="X26" s="6"/>
      <c r="Y26" s="6"/>
      <c r="Z26" s="6"/>
      <c r="AA26" s="6"/>
    </row>
    <row r="27" spans="1:27" ht="15" customHeight="1" x14ac:dyDescent="0.2">
      <c r="A27" s="199">
        <v>18</v>
      </c>
      <c r="B27" s="200" t="s">
        <v>176</v>
      </c>
      <c r="C27" s="201" t="s">
        <v>185</v>
      </c>
      <c r="D27" s="202"/>
      <c r="E27" s="202"/>
      <c r="F27" s="202"/>
      <c r="G27" s="202"/>
      <c r="H27" s="202">
        <v>87</v>
      </c>
      <c r="I27" s="202">
        <v>85</v>
      </c>
      <c r="J27" s="202">
        <v>2</v>
      </c>
      <c r="K27" s="202">
        <v>0</v>
      </c>
      <c r="L27" s="202">
        <v>91</v>
      </c>
      <c r="M27" s="202">
        <v>78</v>
      </c>
      <c r="N27" s="202">
        <v>12</v>
      </c>
      <c r="O27" s="202">
        <v>1</v>
      </c>
      <c r="P27" s="202">
        <v>0</v>
      </c>
      <c r="Q27" s="202">
        <v>0</v>
      </c>
      <c r="R27" s="202">
        <v>0</v>
      </c>
      <c r="S27" s="202">
        <v>0</v>
      </c>
      <c r="T27" s="202">
        <v>71</v>
      </c>
      <c r="U27" s="202">
        <v>70</v>
      </c>
      <c r="V27" s="202">
        <v>1</v>
      </c>
      <c r="W27" s="203">
        <v>0</v>
      </c>
      <c r="X27" s="6"/>
      <c r="Y27" s="6"/>
      <c r="Z27" s="6"/>
      <c r="AA27" s="6"/>
    </row>
    <row r="28" spans="1:27" ht="15" customHeight="1" x14ac:dyDescent="0.2">
      <c r="A28" s="199">
        <v>19</v>
      </c>
      <c r="B28" s="200" t="s">
        <v>176</v>
      </c>
      <c r="C28" s="201" t="s">
        <v>186</v>
      </c>
      <c r="D28" s="202"/>
      <c r="E28" s="202"/>
      <c r="F28" s="202"/>
      <c r="G28" s="202"/>
      <c r="H28" s="202">
        <v>58</v>
      </c>
      <c r="I28" s="202">
        <v>55</v>
      </c>
      <c r="J28" s="202">
        <v>3</v>
      </c>
      <c r="K28" s="202">
        <v>0</v>
      </c>
      <c r="L28" s="202">
        <v>52</v>
      </c>
      <c r="M28" s="202">
        <v>45</v>
      </c>
      <c r="N28" s="202">
        <v>7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54</v>
      </c>
      <c r="U28" s="202">
        <v>54</v>
      </c>
      <c r="V28" s="202">
        <v>0</v>
      </c>
      <c r="W28" s="203">
        <v>0</v>
      </c>
      <c r="X28" s="6"/>
      <c r="Y28" s="6"/>
      <c r="Z28" s="6"/>
      <c r="AA28" s="6"/>
    </row>
    <row r="29" spans="1:27" ht="15" customHeight="1" x14ac:dyDescent="0.2">
      <c r="A29" s="199">
        <v>20</v>
      </c>
      <c r="B29" s="200" t="s">
        <v>176</v>
      </c>
      <c r="C29" s="201" t="s">
        <v>187</v>
      </c>
      <c r="D29" s="202">
        <v>106</v>
      </c>
      <c r="E29" s="202">
        <v>105</v>
      </c>
      <c r="F29" s="202">
        <v>1</v>
      </c>
      <c r="G29" s="202">
        <v>0</v>
      </c>
      <c r="H29" s="202">
        <v>100</v>
      </c>
      <c r="I29" s="202">
        <v>98</v>
      </c>
      <c r="J29" s="202">
        <v>2</v>
      </c>
      <c r="K29" s="202">
        <v>0</v>
      </c>
      <c r="L29" s="202">
        <v>77</v>
      </c>
      <c r="M29" s="202">
        <v>71</v>
      </c>
      <c r="N29" s="202">
        <v>5</v>
      </c>
      <c r="O29" s="202">
        <v>1</v>
      </c>
      <c r="P29" s="202">
        <v>0</v>
      </c>
      <c r="Q29" s="202">
        <v>0</v>
      </c>
      <c r="R29" s="202">
        <v>0</v>
      </c>
      <c r="S29" s="202">
        <v>0</v>
      </c>
      <c r="T29" s="202">
        <v>113</v>
      </c>
      <c r="U29" s="202">
        <v>113</v>
      </c>
      <c r="V29" s="202">
        <v>0</v>
      </c>
      <c r="W29" s="203">
        <v>0</v>
      </c>
      <c r="X29" s="6"/>
      <c r="Y29" s="6"/>
      <c r="Z29" s="6"/>
      <c r="AA29" s="6"/>
    </row>
    <row r="30" spans="1:27" ht="15" customHeight="1" x14ac:dyDescent="0.2">
      <c r="A30" s="199">
        <v>21</v>
      </c>
      <c r="B30" s="200" t="s">
        <v>176</v>
      </c>
      <c r="C30" s="201" t="s">
        <v>189</v>
      </c>
      <c r="D30" s="202">
        <v>97</v>
      </c>
      <c r="E30" s="202">
        <v>97</v>
      </c>
      <c r="F30" s="202">
        <v>0</v>
      </c>
      <c r="G30" s="202">
        <v>0</v>
      </c>
      <c r="H30" s="202">
        <v>88</v>
      </c>
      <c r="I30" s="202">
        <v>79</v>
      </c>
      <c r="J30" s="202">
        <v>9</v>
      </c>
      <c r="K30" s="202">
        <v>0</v>
      </c>
      <c r="L30" s="202">
        <v>96</v>
      </c>
      <c r="M30" s="202">
        <v>90</v>
      </c>
      <c r="N30" s="202">
        <v>6</v>
      </c>
      <c r="O30" s="202">
        <v>0</v>
      </c>
      <c r="P30" s="202">
        <v>0</v>
      </c>
      <c r="Q30" s="202">
        <v>0</v>
      </c>
      <c r="R30" s="202">
        <v>0</v>
      </c>
      <c r="S30" s="202">
        <v>0</v>
      </c>
      <c r="T30" s="202">
        <v>88</v>
      </c>
      <c r="U30" s="202">
        <v>88</v>
      </c>
      <c r="V30" s="202">
        <v>0</v>
      </c>
      <c r="W30" s="203">
        <v>0</v>
      </c>
      <c r="X30" s="6"/>
      <c r="Y30" s="6"/>
      <c r="Z30" s="6"/>
      <c r="AA30" s="6"/>
    </row>
    <row r="31" spans="1:27" ht="15" customHeight="1" x14ac:dyDescent="0.2">
      <c r="A31" s="199">
        <v>22</v>
      </c>
      <c r="B31" s="200" t="s">
        <v>176</v>
      </c>
      <c r="C31" s="201" t="s">
        <v>190</v>
      </c>
      <c r="D31" s="202">
        <v>26</v>
      </c>
      <c r="E31" s="202">
        <v>26</v>
      </c>
      <c r="F31" s="202">
        <v>0</v>
      </c>
      <c r="G31" s="202">
        <v>0</v>
      </c>
      <c r="H31" s="202">
        <v>46</v>
      </c>
      <c r="I31" s="202">
        <v>46</v>
      </c>
      <c r="J31" s="202">
        <v>0</v>
      </c>
      <c r="K31" s="202">
        <v>0</v>
      </c>
      <c r="L31" s="202">
        <v>63</v>
      </c>
      <c r="M31" s="202">
        <v>60</v>
      </c>
      <c r="N31" s="202">
        <v>3</v>
      </c>
      <c r="O31" s="202">
        <v>0</v>
      </c>
      <c r="P31" s="202">
        <v>0</v>
      </c>
      <c r="Q31" s="202">
        <v>0</v>
      </c>
      <c r="R31" s="202">
        <v>0</v>
      </c>
      <c r="S31" s="202">
        <v>0</v>
      </c>
      <c r="T31" s="202">
        <v>66</v>
      </c>
      <c r="U31" s="202">
        <v>64</v>
      </c>
      <c r="V31" s="202">
        <v>1</v>
      </c>
      <c r="W31" s="203">
        <v>1</v>
      </c>
      <c r="X31" s="6"/>
      <c r="Y31" s="6"/>
      <c r="Z31" s="6"/>
      <c r="AA31" s="6"/>
    </row>
    <row r="32" spans="1:27" ht="15" customHeight="1" x14ac:dyDescent="0.2">
      <c r="A32" s="199">
        <v>23</v>
      </c>
      <c r="B32" s="200" t="s">
        <v>176</v>
      </c>
      <c r="C32" s="201" t="s">
        <v>191</v>
      </c>
      <c r="D32" s="202">
        <v>19</v>
      </c>
      <c r="E32" s="202">
        <v>19</v>
      </c>
      <c r="F32" s="202">
        <v>0</v>
      </c>
      <c r="G32" s="202">
        <v>0</v>
      </c>
      <c r="H32" s="202">
        <v>16</v>
      </c>
      <c r="I32" s="202">
        <v>16</v>
      </c>
      <c r="J32" s="202">
        <v>0</v>
      </c>
      <c r="K32" s="202">
        <v>0</v>
      </c>
      <c r="L32" s="202">
        <v>13</v>
      </c>
      <c r="M32" s="202">
        <v>12</v>
      </c>
      <c r="N32" s="202">
        <v>1</v>
      </c>
      <c r="O32" s="202">
        <v>0</v>
      </c>
      <c r="P32" s="202">
        <v>0</v>
      </c>
      <c r="Q32" s="202">
        <v>0</v>
      </c>
      <c r="R32" s="202">
        <v>0</v>
      </c>
      <c r="S32" s="202">
        <v>0</v>
      </c>
      <c r="T32" s="202">
        <v>18</v>
      </c>
      <c r="U32" s="202">
        <v>16</v>
      </c>
      <c r="V32" s="202">
        <v>1</v>
      </c>
      <c r="W32" s="203">
        <v>1</v>
      </c>
      <c r="X32" s="6"/>
      <c r="Y32" s="6"/>
      <c r="Z32" s="6"/>
      <c r="AA32" s="6"/>
    </row>
    <row r="33" spans="1:27" ht="15" customHeight="1" x14ac:dyDescent="0.2">
      <c r="A33" s="199">
        <v>24</v>
      </c>
      <c r="B33" s="200" t="s">
        <v>176</v>
      </c>
      <c r="C33" s="201" t="s">
        <v>192</v>
      </c>
      <c r="D33" s="202">
        <v>130</v>
      </c>
      <c r="E33" s="202">
        <v>124</v>
      </c>
      <c r="F33" s="202">
        <v>6</v>
      </c>
      <c r="G33" s="202">
        <v>0</v>
      </c>
      <c r="H33" s="202">
        <v>89</v>
      </c>
      <c r="I33" s="202">
        <v>87</v>
      </c>
      <c r="J33" s="202">
        <v>2</v>
      </c>
      <c r="K33" s="202">
        <v>0</v>
      </c>
      <c r="L33" s="202">
        <v>109</v>
      </c>
      <c r="M33" s="202">
        <v>107</v>
      </c>
      <c r="N33" s="202">
        <v>2</v>
      </c>
      <c r="O33" s="202">
        <v>0</v>
      </c>
      <c r="P33" s="202">
        <v>0</v>
      </c>
      <c r="Q33" s="202">
        <v>0</v>
      </c>
      <c r="R33" s="202">
        <v>0</v>
      </c>
      <c r="S33" s="202">
        <v>0</v>
      </c>
      <c r="T33" s="202">
        <v>106</v>
      </c>
      <c r="U33" s="202">
        <v>104</v>
      </c>
      <c r="V33" s="202">
        <v>2</v>
      </c>
      <c r="W33" s="203">
        <v>0</v>
      </c>
      <c r="X33" s="6"/>
      <c r="Y33" s="6"/>
      <c r="Z33" s="6"/>
      <c r="AA33" s="6"/>
    </row>
    <row r="34" spans="1:27" ht="15" customHeight="1" x14ac:dyDescent="0.2">
      <c r="A34" s="199">
        <v>25</v>
      </c>
      <c r="B34" s="200" t="s">
        <v>176</v>
      </c>
      <c r="C34" s="201" t="s">
        <v>193</v>
      </c>
      <c r="D34" s="202">
        <v>82</v>
      </c>
      <c r="E34" s="202">
        <v>81</v>
      </c>
      <c r="F34" s="202">
        <v>0</v>
      </c>
      <c r="G34" s="202">
        <v>1</v>
      </c>
      <c r="H34" s="202">
        <v>96</v>
      </c>
      <c r="I34" s="202">
        <v>96</v>
      </c>
      <c r="J34" s="202">
        <v>0</v>
      </c>
      <c r="K34" s="202">
        <v>0</v>
      </c>
      <c r="L34" s="202">
        <v>100</v>
      </c>
      <c r="M34" s="202">
        <v>91</v>
      </c>
      <c r="N34" s="202">
        <v>8</v>
      </c>
      <c r="O34" s="202">
        <v>1</v>
      </c>
      <c r="P34" s="202">
        <v>0</v>
      </c>
      <c r="Q34" s="202">
        <v>0</v>
      </c>
      <c r="R34" s="202">
        <v>0</v>
      </c>
      <c r="S34" s="202">
        <v>0</v>
      </c>
      <c r="T34" s="202">
        <v>100</v>
      </c>
      <c r="U34" s="202">
        <v>100</v>
      </c>
      <c r="V34" s="202">
        <v>0</v>
      </c>
      <c r="W34" s="203">
        <v>0</v>
      </c>
      <c r="X34" s="6"/>
      <c r="Y34" s="6"/>
      <c r="Z34" s="6"/>
      <c r="AA34" s="6"/>
    </row>
    <row r="35" spans="1:27" ht="15" customHeight="1" x14ac:dyDescent="0.2">
      <c r="A35" s="199">
        <v>26</v>
      </c>
      <c r="B35" s="200" t="s">
        <v>176</v>
      </c>
      <c r="C35" s="201" t="s">
        <v>194</v>
      </c>
      <c r="D35" s="202">
        <v>109</v>
      </c>
      <c r="E35" s="202">
        <v>106</v>
      </c>
      <c r="F35" s="202">
        <v>2</v>
      </c>
      <c r="G35" s="202">
        <v>1</v>
      </c>
      <c r="H35" s="202">
        <v>80</v>
      </c>
      <c r="I35" s="202">
        <v>75</v>
      </c>
      <c r="J35" s="202">
        <v>5</v>
      </c>
      <c r="K35" s="202">
        <v>0</v>
      </c>
      <c r="L35" s="202">
        <v>82</v>
      </c>
      <c r="M35" s="202">
        <v>70</v>
      </c>
      <c r="N35" s="202">
        <v>10</v>
      </c>
      <c r="O35" s="202">
        <v>2</v>
      </c>
      <c r="P35" s="202">
        <v>0</v>
      </c>
      <c r="Q35" s="202">
        <v>0</v>
      </c>
      <c r="R35" s="202">
        <v>0</v>
      </c>
      <c r="S35" s="202">
        <v>0</v>
      </c>
      <c r="T35" s="202">
        <v>86</v>
      </c>
      <c r="U35" s="202">
        <v>84</v>
      </c>
      <c r="V35" s="202">
        <v>2</v>
      </c>
      <c r="W35" s="203">
        <v>0</v>
      </c>
      <c r="X35" s="6"/>
      <c r="Y35" s="6"/>
      <c r="Z35" s="6"/>
      <c r="AA35" s="6"/>
    </row>
    <row r="36" spans="1:27" ht="15" customHeight="1" x14ac:dyDescent="0.2">
      <c r="A36" s="199">
        <v>27</v>
      </c>
      <c r="B36" s="200" t="s">
        <v>176</v>
      </c>
      <c r="C36" s="201" t="s">
        <v>195</v>
      </c>
      <c r="D36" s="202">
        <v>60</v>
      </c>
      <c r="E36" s="202">
        <v>59</v>
      </c>
      <c r="F36" s="202">
        <v>1</v>
      </c>
      <c r="G36" s="202">
        <v>0</v>
      </c>
      <c r="H36" s="202">
        <v>63</v>
      </c>
      <c r="I36" s="202">
        <v>61</v>
      </c>
      <c r="J36" s="202">
        <v>2</v>
      </c>
      <c r="K36" s="202">
        <v>0</v>
      </c>
      <c r="L36" s="202">
        <v>65</v>
      </c>
      <c r="M36" s="202">
        <v>62</v>
      </c>
      <c r="N36" s="202">
        <v>3</v>
      </c>
      <c r="O36" s="202">
        <v>0</v>
      </c>
      <c r="P36" s="202">
        <v>0</v>
      </c>
      <c r="Q36" s="202">
        <v>0</v>
      </c>
      <c r="R36" s="202">
        <v>0</v>
      </c>
      <c r="S36" s="202">
        <v>0</v>
      </c>
      <c r="T36" s="202">
        <v>61</v>
      </c>
      <c r="U36" s="202">
        <v>61</v>
      </c>
      <c r="V36" s="202">
        <v>0</v>
      </c>
      <c r="W36" s="203">
        <v>0</v>
      </c>
      <c r="X36" s="6"/>
      <c r="Y36" s="6"/>
      <c r="Z36" s="6"/>
      <c r="AA36" s="6"/>
    </row>
    <row r="37" spans="1:27" ht="15" customHeight="1" x14ac:dyDescent="0.2">
      <c r="A37" s="199">
        <v>28</v>
      </c>
      <c r="B37" s="200" t="s">
        <v>176</v>
      </c>
      <c r="C37" s="201" t="s">
        <v>196</v>
      </c>
      <c r="D37" s="202">
        <v>59</v>
      </c>
      <c r="E37" s="202">
        <v>56</v>
      </c>
      <c r="F37" s="202">
        <v>3</v>
      </c>
      <c r="G37" s="202">
        <v>0</v>
      </c>
      <c r="H37" s="202">
        <v>66</v>
      </c>
      <c r="I37" s="202">
        <v>62</v>
      </c>
      <c r="J37" s="202">
        <v>3</v>
      </c>
      <c r="K37" s="202">
        <v>1</v>
      </c>
      <c r="L37" s="202">
        <v>77</v>
      </c>
      <c r="M37" s="202">
        <v>71</v>
      </c>
      <c r="N37" s="202">
        <v>5</v>
      </c>
      <c r="O37" s="202">
        <v>1</v>
      </c>
      <c r="P37" s="202">
        <v>0</v>
      </c>
      <c r="Q37" s="202">
        <v>0</v>
      </c>
      <c r="R37" s="202">
        <v>0</v>
      </c>
      <c r="S37" s="202">
        <v>0</v>
      </c>
      <c r="T37" s="202">
        <v>71</v>
      </c>
      <c r="U37" s="202">
        <v>71</v>
      </c>
      <c r="V37" s="202">
        <v>0</v>
      </c>
      <c r="W37" s="203">
        <v>0</v>
      </c>
      <c r="X37" s="6"/>
      <c r="Y37" s="6"/>
      <c r="Z37" s="6"/>
      <c r="AA37" s="6"/>
    </row>
    <row r="38" spans="1:27" ht="15" customHeight="1" x14ac:dyDescent="0.2">
      <c r="A38" s="199">
        <v>29</v>
      </c>
      <c r="B38" s="200" t="s">
        <v>176</v>
      </c>
      <c r="C38" s="201" t="s">
        <v>199</v>
      </c>
      <c r="D38" s="202">
        <v>11</v>
      </c>
      <c r="E38" s="202">
        <v>11</v>
      </c>
      <c r="F38" s="202">
        <v>0</v>
      </c>
      <c r="G38" s="202">
        <v>0</v>
      </c>
      <c r="H38" s="202">
        <v>4</v>
      </c>
      <c r="I38" s="202">
        <v>3</v>
      </c>
      <c r="J38" s="202">
        <v>1</v>
      </c>
      <c r="K38" s="202">
        <v>0</v>
      </c>
      <c r="L38" s="202">
        <v>2</v>
      </c>
      <c r="M38" s="202">
        <v>1</v>
      </c>
      <c r="N38" s="202">
        <v>1</v>
      </c>
      <c r="O38" s="202">
        <v>0</v>
      </c>
      <c r="P38" s="202">
        <v>0</v>
      </c>
      <c r="Q38" s="202">
        <v>0</v>
      </c>
      <c r="R38" s="202">
        <v>0</v>
      </c>
      <c r="S38" s="202">
        <v>0</v>
      </c>
      <c r="T38" s="202">
        <v>6</v>
      </c>
      <c r="U38" s="202">
        <v>6</v>
      </c>
      <c r="V38" s="202">
        <v>0</v>
      </c>
      <c r="W38" s="203">
        <v>0</v>
      </c>
      <c r="X38" s="6"/>
      <c r="Y38" s="6"/>
      <c r="Z38" s="6"/>
      <c r="AA38" s="6"/>
    </row>
    <row r="39" spans="1:27" ht="15" customHeight="1" x14ac:dyDescent="0.2">
      <c r="A39" s="199">
        <v>30</v>
      </c>
      <c r="B39" s="200" t="s">
        <v>176</v>
      </c>
      <c r="C39" s="201" t="s">
        <v>201</v>
      </c>
      <c r="D39" s="202"/>
      <c r="E39" s="202"/>
      <c r="F39" s="202"/>
      <c r="G39" s="202"/>
      <c r="H39" s="202">
        <v>15</v>
      </c>
      <c r="I39" s="202">
        <v>10</v>
      </c>
      <c r="J39" s="202">
        <v>5</v>
      </c>
      <c r="K39" s="202">
        <v>0</v>
      </c>
      <c r="L39" s="202">
        <v>14</v>
      </c>
      <c r="M39" s="202">
        <v>14</v>
      </c>
      <c r="N39" s="202">
        <v>0</v>
      </c>
      <c r="O39" s="202">
        <v>0</v>
      </c>
      <c r="P39" s="202">
        <v>0</v>
      </c>
      <c r="Q39" s="202">
        <v>0</v>
      </c>
      <c r="R39" s="202">
        <v>0</v>
      </c>
      <c r="S39" s="202">
        <v>0</v>
      </c>
      <c r="T39" s="202">
        <v>4</v>
      </c>
      <c r="U39" s="202">
        <v>4</v>
      </c>
      <c r="V39" s="202">
        <v>0</v>
      </c>
      <c r="W39" s="203">
        <v>0</v>
      </c>
      <c r="X39" s="6"/>
      <c r="Y39" s="6"/>
      <c r="Z39" s="6"/>
      <c r="AA39" s="6"/>
    </row>
    <row r="40" spans="1:27" ht="15" customHeight="1" x14ac:dyDescent="0.2">
      <c r="A40" s="199">
        <v>31</v>
      </c>
      <c r="B40" s="200" t="s">
        <v>176</v>
      </c>
      <c r="C40" s="201" t="s">
        <v>202</v>
      </c>
      <c r="D40" s="202">
        <v>77</v>
      </c>
      <c r="E40" s="202">
        <v>76</v>
      </c>
      <c r="F40" s="202">
        <v>1</v>
      </c>
      <c r="G40" s="202">
        <v>0</v>
      </c>
      <c r="H40" s="202">
        <v>85</v>
      </c>
      <c r="I40" s="202">
        <v>82</v>
      </c>
      <c r="J40" s="202">
        <v>3</v>
      </c>
      <c r="K40" s="202">
        <v>0</v>
      </c>
      <c r="L40" s="202">
        <v>81</v>
      </c>
      <c r="M40" s="202">
        <v>79</v>
      </c>
      <c r="N40" s="202">
        <v>2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83</v>
      </c>
      <c r="U40" s="202">
        <v>80</v>
      </c>
      <c r="V40" s="202">
        <v>2</v>
      </c>
      <c r="W40" s="203">
        <v>1</v>
      </c>
      <c r="X40" s="6"/>
      <c r="Y40" s="6"/>
      <c r="Z40" s="6"/>
      <c r="AA40" s="6"/>
    </row>
    <row r="41" spans="1:27" ht="15" customHeight="1" x14ac:dyDescent="0.2">
      <c r="A41" s="199">
        <v>32</v>
      </c>
      <c r="B41" s="200" t="s">
        <v>176</v>
      </c>
      <c r="C41" s="201" t="s">
        <v>203</v>
      </c>
      <c r="D41" s="202">
        <v>109</v>
      </c>
      <c r="E41" s="202">
        <v>105</v>
      </c>
      <c r="F41" s="202">
        <v>4</v>
      </c>
      <c r="G41" s="202">
        <v>0</v>
      </c>
      <c r="H41" s="202">
        <v>97</v>
      </c>
      <c r="I41" s="202">
        <v>93</v>
      </c>
      <c r="J41" s="202">
        <v>4</v>
      </c>
      <c r="K41" s="202">
        <v>0</v>
      </c>
      <c r="L41" s="202">
        <v>108</v>
      </c>
      <c r="M41" s="202">
        <v>105</v>
      </c>
      <c r="N41" s="202">
        <v>3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02">
        <v>95</v>
      </c>
      <c r="U41" s="202">
        <v>94</v>
      </c>
      <c r="V41" s="202">
        <v>1</v>
      </c>
      <c r="W41" s="203">
        <v>0</v>
      </c>
      <c r="X41" s="6"/>
      <c r="Y41" s="6"/>
      <c r="Z41" s="6"/>
      <c r="AA41" s="6"/>
    </row>
    <row r="42" spans="1:27" ht="15" customHeight="1" x14ac:dyDescent="0.2">
      <c r="A42" s="199">
        <v>33</v>
      </c>
      <c r="B42" s="200" t="s">
        <v>176</v>
      </c>
      <c r="C42" s="201" t="s">
        <v>204</v>
      </c>
      <c r="D42" s="202">
        <v>77</v>
      </c>
      <c r="E42" s="202">
        <v>74</v>
      </c>
      <c r="F42" s="202">
        <v>2</v>
      </c>
      <c r="G42" s="202">
        <v>1</v>
      </c>
      <c r="H42" s="202">
        <v>77</v>
      </c>
      <c r="I42" s="202">
        <v>76</v>
      </c>
      <c r="J42" s="202">
        <v>1</v>
      </c>
      <c r="K42" s="202">
        <v>0</v>
      </c>
      <c r="L42" s="202">
        <v>74</v>
      </c>
      <c r="M42" s="202">
        <v>68</v>
      </c>
      <c r="N42" s="202">
        <v>5</v>
      </c>
      <c r="O42" s="202">
        <v>1</v>
      </c>
      <c r="P42" s="202">
        <v>0</v>
      </c>
      <c r="Q42" s="202">
        <v>0</v>
      </c>
      <c r="R42" s="202">
        <v>0</v>
      </c>
      <c r="S42" s="202">
        <v>0</v>
      </c>
      <c r="T42" s="202">
        <v>74</v>
      </c>
      <c r="U42" s="202">
        <v>73</v>
      </c>
      <c r="V42" s="202">
        <v>1</v>
      </c>
      <c r="W42" s="203">
        <v>0</v>
      </c>
      <c r="X42" s="6"/>
      <c r="Y42" s="6"/>
      <c r="Z42" s="6"/>
      <c r="AA42" s="6"/>
    </row>
    <row r="43" spans="1:27" ht="15" customHeight="1" x14ac:dyDescent="0.2">
      <c r="A43" s="199">
        <v>34</v>
      </c>
      <c r="B43" s="200" t="s">
        <v>176</v>
      </c>
      <c r="C43" s="201" t="s">
        <v>205</v>
      </c>
      <c r="D43" s="202">
        <v>127</v>
      </c>
      <c r="E43" s="202">
        <v>123</v>
      </c>
      <c r="F43" s="202">
        <v>2</v>
      </c>
      <c r="G43" s="202">
        <v>2</v>
      </c>
      <c r="H43" s="202">
        <v>106</v>
      </c>
      <c r="I43" s="202">
        <v>106</v>
      </c>
      <c r="J43" s="202">
        <v>0</v>
      </c>
      <c r="K43" s="202">
        <v>0</v>
      </c>
      <c r="L43" s="202">
        <v>118</v>
      </c>
      <c r="M43" s="202">
        <v>116</v>
      </c>
      <c r="N43" s="202">
        <v>1</v>
      </c>
      <c r="O43" s="202">
        <v>1</v>
      </c>
      <c r="P43" s="202">
        <v>0</v>
      </c>
      <c r="Q43" s="202">
        <v>0</v>
      </c>
      <c r="R43" s="202">
        <v>0</v>
      </c>
      <c r="S43" s="202">
        <v>0</v>
      </c>
      <c r="T43" s="202">
        <v>101</v>
      </c>
      <c r="U43" s="202">
        <v>101</v>
      </c>
      <c r="V43" s="202">
        <v>0</v>
      </c>
      <c r="W43" s="203">
        <v>0</v>
      </c>
      <c r="X43" s="6"/>
      <c r="Y43" s="6"/>
      <c r="Z43" s="6"/>
      <c r="AA43" s="6"/>
    </row>
    <row r="44" spans="1:27" ht="15" customHeight="1" x14ac:dyDescent="0.2">
      <c r="A44" s="199">
        <v>35</v>
      </c>
      <c r="B44" s="200" t="s">
        <v>176</v>
      </c>
      <c r="C44" s="201" t="s">
        <v>206</v>
      </c>
      <c r="D44" s="202">
        <v>94</v>
      </c>
      <c r="E44" s="202">
        <v>94</v>
      </c>
      <c r="F44" s="202">
        <v>0</v>
      </c>
      <c r="G44" s="202">
        <v>0</v>
      </c>
      <c r="H44" s="202">
        <v>109</v>
      </c>
      <c r="I44" s="202">
        <v>107</v>
      </c>
      <c r="J44" s="202">
        <v>2</v>
      </c>
      <c r="K44" s="202">
        <v>0</v>
      </c>
      <c r="L44" s="202">
        <v>110</v>
      </c>
      <c r="M44" s="202">
        <v>110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123</v>
      </c>
      <c r="U44" s="202">
        <v>123</v>
      </c>
      <c r="V44" s="202">
        <v>0</v>
      </c>
      <c r="W44" s="203">
        <v>0</v>
      </c>
      <c r="X44" s="6"/>
      <c r="Y44" s="6"/>
      <c r="Z44" s="6"/>
      <c r="AA44" s="6"/>
    </row>
    <row r="45" spans="1:27" ht="15" customHeight="1" x14ac:dyDescent="0.2">
      <c r="A45" s="199">
        <v>36</v>
      </c>
      <c r="B45" s="200" t="s">
        <v>176</v>
      </c>
      <c r="C45" s="201" t="s">
        <v>207</v>
      </c>
      <c r="D45" s="202">
        <v>44</v>
      </c>
      <c r="E45" s="202">
        <v>44</v>
      </c>
      <c r="F45" s="202">
        <v>0</v>
      </c>
      <c r="G45" s="202">
        <v>0</v>
      </c>
      <c r="H45" s="202">
        <v>60</v>
      </c>
      <c r="I45" s="202">
        <v>56</v>
      </c>
      <c r="J45" s="202">
        <v>4</v>
      </c>
      <c r="K45" s="202">
        <v>0</v>
      </c>
      <c r="L45" s="202">
        <v>47</v>
      </c>
      <c r="M45" s="202">
        <v>47</v>
      </c>
      <c r="N45" s="202">
        <v>0</v>
      </c>
      <c r="O45" s="202">
        <v>0</v>
      </c>
      <c r="P45" s="202">
        <v>0</v>
      </c>
      <c r="Q45" s="202">
        <v>0</v>
      </c>
      <c r="R45" s="202">
        <v>0</v>
      </c>
      <c r="S45" s="202">
        <v>0</v>
      </c>
      <c r="T45" s="202">
        <v>73</v>
      </c>
      <c r="U45" s="202">
        <v>73</v>
      </c>
      <c r="V45" s="202">
        <v>0</v>
      </c>
      <c r="W45" s="203">
        <v>0</v>
      </c>
      <c r="X45" s="6"/>
      <c r="Y45" s="6"/>
      <c r="Z45" s="6"/>
      <c r="AA45" s="6"/>
    </row>
    <row r="46" spans="1:27" ht="15" customHeight="1" x14ac:dyDescent="0.2">
      <c r="A46" s="199">
        <v>37</v>
      </c>
      <c r="B46" s="200" t="s">
        <v>176</v>
      </c>
      <c r="C46" s="201" t="s">
        <v>208</v>
      </c>
      <c r="D46" s="202">
        <v>41</v>
      </c>
      <c r="E46" s="202">
        <v>39</v>
      </c>
      <c r="F46" s="202">
        <v>2</v>
      </c>
      <c r="G46" s="202">
        <v>0</v>
      </c>
      <c r="H46" s="202">
        <v>46</v>
      </c>
      <c r="I46" s="202">
        <v>42</v>
      </c>
      <c r="J46" s="202">
        <v>4</v>
      </c>
      <c r="K46" s="202">
        <v>0</v>
      </c>
      <c r="L46" s="202">
        <v>54</v>
      </c>
      <c r="M46" s="202">
        <v>48</v>
      </c>
      <c r="N46" s="202">
        <v>5</v>
      </c>
      <c r="O46" s="202">
        <v>1</v>
      </c>
      <c r="P46" s="202">
        <v>0</v>
      </c>
      <c r="Q46" s="202">
        <v>0</v>
      </c>
      <c r="R46" s="202">
        <v>0</v>
      </c>
      <c r="S46" s="202">
        <v>0</v>
      </c>
      <c r="T46" s="202">
        <v>38</v>
      </c>
      <c r="U46" s="202">
        <v>38</v>
      </c>
      <c r="V46" s="202">
        <v>0</v>
      </c>
      <c r="W46" s="203">
        <v>0</v>
      </c>
      <c r="X46" s="6"/>
      <c r="Y46" s="6"/>
      <c r="Z46" s="6"/>
      <c r="AA46" s="6"/>
    </row>
    <row r="47" spans="1:27" ht="15" customHeight="1" x14ac:dyDescent="0.2">
      <c r="A47" s="199">
        <v>38</v>
      </c>
      <c r="B47" s="200" t="s">
        <v>176</v>
      </c>
      <c r="C47" s="201" t="s">
        <v>209</v>
      </c>
      <c r="D47" s="202">
        <v>87</v>
      </c>
      <c r="E47" s="202">
        <v>87</v>
      </c>
      <c r="F47" s="202">
        <v>0</v>
      </c>
      <c r="G47" s="202">
        <v>0</v>
      </c>
      <c r="H47" s="202">
        <v>95</v>
      </c>
      <c r="I47" s="202">
        <v>94</v>
      </c>
      <c r="J47" s="202">
        <v>0</v>
      </c>
      <c r="K47" s="202">
        <v>1</v>
      </c>
      <c r="L47" s="202">
        <v>88</v>
      </c>
      <c r="M47" s="202">
        <v>87</v>
      </c>
      <c r="N47" s="202">
        <v>1</v>
      </c>
      <c r="O47" s="202">
        <v>0</v>
      </c>
      <c r="P47" s="202">
        <v>0</v>
      </c>
      <c r="Q47" s="202">
        <v>0</v>
      </c>
      <c r="R47" s="202">
        <v>0</v>
      </c>
      <c r="S47" s="202">
        <v>0</v>
      </c>
      <c r="T47" s="202">
        <v>76</v>
      </c>
      <c r="U47" s="202">
        <v>72</v>
      </c>
      <c r="V47" s="202">
        <v>2</v>
      </c>
      <c r="W47" s="203">
        <v>1</v>
      </c>
      <c r="X47" s="6"/>
      <c r="Y47" s="6"/>
      <c r="Z47" s="6"/>
      <c r="AA47" s="6"/>
    </row>
    <row r="48" spans="1:27" ht="15" customHeight="1" x14ac:dyDescent="0.2">
      <c r="A48" s="199">
        <v>39</v>
      </c>
      <c r="B48" s="200" t="s">
        <v>176</v>
      </c>
      <c r="C48" s="201" t="s">
        <v>210</v>
      </c>
      <c r="D48" s="202">
        <v>191</v>
      </c>
      <c r="E48" s="202">
        <v>189</v>
      </c>
      <c r="F48" s="202">
        <v>2</v>
      </c>
      <c r="G48" s="202">
        <v>0</v>
      </c>
      <c r="H48" s="202">
        <v>136</v>
      </c>
      <c r="I48" s="202">
        <v>135</v>
      </c>
      <c r="J48" s="202">
        <v>1</v>
      </c>
      <c r="K48" s="202">
        <v>0</v>
      </c>
      <c r="L48" s="202">
        <v>142</v>
      </c>
      <c r="M48" s="202">
        <v>142</v>
      </c>
      <c r="N48" s="202">
        <v>0</v>
      </c>
      <c r="O48" s="202">
        <v>0</v>
      </c>
      <c r="P48" s="202">
        <v>0</v>
      </c>
      <c r="Q48" s="202">
        <v>0</v>
      </c>
      <c r="R48" s="202">
        <v>0</v>
      </c>
      <c r="S48" s="202">
        <v>0</v>
      </c>
      <c r="T48" s="202">
        <v>101</v>
      </c>
      <c r="U48" s="202">
        <v>100</v>
      </c>
      <c r="V48" s="202">
        <v>1</v>
      </c>
      <c r="W48" s="203">
        <v>0</v>
      </c>
      <c r="X48" s="6"/>
      <c r="Y48" s="6"/>
      <c r="Z48" s="6"/>
      <c r="AA48" s="6"/>
    </row>
    <row r="49" spans="1:29" ht="15" customHeight="1" x14ac:dyDescent="0.2">
      <c r="A49" s="199">
        <v>40</v>
      </c>
      <c r="B49" s="200" t="s">
        <v>176</v>
      </c>
      <c r="C49" s="201" t="s">
        <v>212</v>
      </c>
      <c r="D49" s="202">
        <v>59</v>
      </c>
      <c r="E49" s="202">
        <v>59</v>
      </c>
      <c r="F49" s="202">
        <v>0</v>
      </c>
      <c r="G49" s="202">
        <v>0</v>
      </c>
      <c r="H49" s="202">
        <v>53</v>
      </c>
      <c r="I49" s="202">
        <v>51</v>
      </c>
      <c r="J49" s="202">
        <v>2</v>
      </c>
      <c r="K49" s="202">
        <v>0</v>
      </c>
      <c r="L49" s="202">
        <v>57</v>
      </c>
      <c r="M49" s="202">
        <v>53</v>
      </c>
      <c r="N49" s="202">
        <v>4</v>
      </c>
      <c r="O49" s="202">
        <v>0</v>
      </c>
      <c r="P49" s="202">
        <v>0</v>
      </c>
      <c r="Q49" s="202">
        <v>0</v>
      </c>
      <c r="R49" s="202">
        <v>0</v>
      </c>
      <c r="S49" s="202">
        <v>0</v>
      </c>
      <c r="T49" s="202">
        <v>66</v>
      </c>
      <c r="U49" s="202">
        <v>66</v>
      </c>
      <c r="V49" s="202">
        <v>0</v>
      </c>
      <c r="W49" s="203">
        <v>0</v>
      </c>
      <c r="X49" s="6"/>
      <c r="Y49" s="6"/>
      <c r="Z49" s="6"/>
      <c r="AA49" s="6"/>
    </row>
    <row r="50" spans="1:29" ht="15" customHeight="1" x14ac:dyDescent="0.2">
      <c r="A50" s="199">
        <v>41</v>
      </c>
      <c r="B50" s="200" t="s">
        <v>176</v>
      </c>
      <c r="C50" s="201" t="s">
        <v>214</v>
      </c>
      <c r="D50" s="202">
        <v>0</v>
      </c>
      <c r="E50" s="202">
        <v>0</v>
      </c>
      <c r="F50" s="202">
        <v>0</v>
      </c>
      <c r="G50" s="202">
        <v>0</v>
      </c>
      <c r="H50" s="202">
        <v>0</v>
      </c>
      <c r="I50" s="202">
        <v>0</v>
      </c>
      <c r="J50" s="202">
        <v>0</v>
      </c>
      <c r="K50" s="202">
        <v>0</v>
      </c>
      <c r="L50" s="202">
        <v>17</v>
      </c>
      <c r="M50" s="202">
        <v>15</v>
      </c>
      <c r="N50" s="202">
        <v>2</v>
      </c>
      <c r="O50" s="202">
        <v>0</v>
      </c>
      <c r="P50" s="202">
        <v>0</v>
      </c>
      <c r="Q50" s="202">
        <v>0</v>
      </c>
      <c r="R50" s="202">
        <v>0</v>
      </c>
      <c r="S50" s="202">
        <v>0</v>
      </c>
      <c r="T50" s="202">
        <v>14</v>
      </c>
      <c r="U50" s="202">
        <v>14</v>
      </c>
      <c r="V50" s="202">
        <v>0</v>
      </c>
      <c r="W50" s="203">
        <v>0</v>
      </c>
      <c r="X50" s="6"/>
      <c r="Y50" s="6"/>
      <c r="Z50" s="6"/>
      <c r="AA50" s="6"/>
    </row>
    <row r="51" spans="1:29" ht="15" customHeight="1" x14ac:dyDescent="0.2">
      <c r="A51" s="199">
        <v>42</v>
      </c>
      <c r="B51" s="200" t="s">
        <v>176</v>
      </c>
      <c r="C51" s="201" t="s">
        <v>215</v>
      </c>
      <c r="D51" s="202">
        <v>0</v>
      </c>
      <c r="E51" s="202">
        <v>0</v>
      </c>
      <c r="F51" s="202">
        <v>0</v>
      </c>
      <c r="G51" s="202">
        <v>0</v>
      </c>
      <c r="H51" s="202">
        <v>9</v>
      </c>
      <c r="I51" s="202">
        <v>9</v>
      </c>
      <c r="J51" s="202">
        <v>0</v>
      </c>
      <c r="K51" s="202">
        <v>0</v>
      </c>
      <c r="L51" s="202">
        <v>11</v>
      </c>
      <c r="M51" s="202">
        <v>11</v>
      </c>
      <c r="N51" s="202">
        <v>0</v>
      </c>
      <c r="O51" s="202">
        <v>0</v>
      </c>
      <c r="P51" s="202">
        <v>0</v>
      </c>
      <c r="Q51" s="202">
        <v>0</v>
      </c>
      <c r="R51" s="202">
        <v>0</v>
      </c>
      <c r="S51" s="202">
        <v>0</v>
      </c>
      <c r="T51" s="202">
        <v>11</v>
      </c>
      <c r="U51" s="202">
        <v>11</v>
      </c>
      <c r="V51" s="202">
        <v>0</v>
      </c>
      <c r="W51" s="203">
        <v>0</v>
      </c>
      <c r="X51" s="6"/>
      <c r="Y51" s="6"/>
      <c r="Z51" s="6"/>
      <c r="AA51" s="6"/>
    </row>
    <row r="52" spans="1:29" ht="15" customHeight="1" x14ac:dyDescent="0.2">
      <c r="A52" s="199">
        <v>43</v>
      </c>
      <c r="B52" s="200" t="s">
        <v>176</v>
      </c>
      <c r="C52" s="201" t="s">
        <v>216</v>
      </c>
      <c r="D52" s="202">
        <v>0</v>
      </c>
      <c r="E52" s="202">
        <v>0</v>
      </c>
      <c r="F52" s="202">
        <v>0</v>
      </c>
      <c r="G52" s="202">
        <v>0</v>
      </c>
      <c r="H52" s="202">
        <v>0</v>
      </c>
      <c r="I52" s="202">
        <v>0</v>
      </c>
      <c r="J52" s="202">
        <v>0</v>
      </c>
      <c r="K52" s="202">
        <v>0</v>
      </c>
      <c r="L52" s="202">
        <v>0</v>
      </c>
      <c r="M52" s="202">
        <v>0</v>
      </c>
      <c r="N52" s="202">
        <v>0</v>
      </c>
      <c r="O52" s="202">
        <v>0</v>
      </c>
      <c r="P52" s="202">
        <v>0</v>
      </c>
      <c r="Q52" s="202">
        <v>0</v>
      </c>
      <c r="R52" s="202">
        <v>0</v>
      </c>
      <c r="S52" s="202">
        <v>0</v>
      </c>
      <c r="T52" s="202">
        <v>16</v>
      </c>
      <c r="U52" s="202">
        <v>16</v>
      </c>
      <c r="V52" s="202">
        <v>0</v>
      </c>
      <c r="W52" s="203">
        <v>0</v>
      </c>
      <c r="X52" s="6"/>
      <c r="Y52" s="6"/>
      <c r="Z52" s="6"/>
      <c r="AA52" s="6"/>
    </row>
    <row r="53" spans="1:29" ht="15" customHeight="1" x14ac:dyDescent="0.2">
      <c r="A53" s="199">
        <v>44</v>
      </c>
      <c r="B53" s="200" t="s">
        <v>176</v>
      </c>
      <c r="C53" s="201" t="s">
        <v>217</v>
      </c>
      <c r="D53" s="202">
        <v>105</v>
      </c>
      <c r="E53" s="202">
        <v>97</v>
      </c>
      <c r="F53" s="202">
        <v>7</v>
      </c>
      <c r="G53" s="202">
        <v>1</v>
      </c>
      <c r="H53" s="202">
        <v>91</v>
      </c>
      <c r="I53" s="202">
        <v>89</v>
      </c>
      <c r="J53" s="202">
        <v>2</v>
      </c>
      <c r="K53" s="202">
        <v>0</v>
      </c>
      <c r="L53" s="202">
        <v>96</v>
      </c>
      <c r="M53" s="202">
        <v>91</v>
      </c>
      <c r="N53" s="202">
        <v>4</v>
      </c>
      <c r="O53" s="202">
        <v>1</v>
      </c>
      <c r="P53" s="202">
        <v>0</v>
      </c>
      <c r="Q53" s="202">
        <v>0</v>
      </c>
      <c r="R53" s="202">
        <v>0</v>
      </c>
      <c r="S53" s="202">
        <v>0</v>
      </c>
      <c r="T53" s="202">
        <v>96</v>
      </c>
      <c r="U53" s="202">
        <v>93</v>
      </c>
      <c r="V53" s="202">
        <v>3</v>
      </c>
      <c r="W53" s="203">
        <v>0</v>
      </c>
      <c r="X53" s="6"/>
      <c r="Y53" s="6"/>
      <c r="Z53" s="6"/>
      <c r="AA53" s="6"/>
    </row>
    <row r="54" spans="1:29" ht="15" customHeight="1" x14ac:dyDescent="0.2">
      <c r="A54" s="199">
        <v>45</v>
      </c>
      <c r="B54" s="200" t="s">
        <v>176</v>
      </c>
      <c r="C54" s="201" t="s">
        <v>218</v>
      </c>
      <c r="D54" s="202">
        <v>42</v>
      </c>
      <c r="E54" s="202">
        <v>42</v>
      </c>
      <c r="F54" s="202">
        <v>0</v>
      </c>
      <c r="G54" s="202">
        <v>0</v>
      </c>
      <c r="H54" s="202">
        <v>45</v>
      </c>
      <c r="I54" s="202">
        <v>44</v>
      </c>
      <c r="J54" s="202">
        <v>1</v>
      </c>
      <c r="K54" s="202">
        <v>0</v>
      </c>
      <c r="L54" s="202">
        <v>56</v>
      </c>
      <c r="M54" s="202">
        <v>56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53</v>
      </c>
      <c r="U54" s="202">
        <v>53</v>
      </c>
      <c r="V54" s="202">
        <v>0</v>
      </c>
      <c r="W54" s="203">
        <v>0</v>
      </c>
      <c r="X54" s="6"/>
      <c r="Y54" s="6"/>
      <c r="Z54" s="6"/>
      <c r="AA54" s="6"/>
    </row>
    <row r="55" spans="1:29" ht="15" customHeight="1" x14ac:dyDescent="0.2">
      <c r="A55" s="199">
        <v>46</v>
      </c>
      <c r="B55" s="200" t="s">
        <v>176</v>
      </c>
      <c r="C55" s="201" t="s">
        <v>220</v>
      </c>
      <c r="D55" s="202">
        <v>51</v>
      </c>
      <c r="E55" s="202">
        <v>50</v>
      </c>
      <c r="F55" s="202">
        <v>0</v>
      </c>
      <c r="G55" s="202">
        <v>1</v>
      </c>
      <c r="H55" s="202">
        <v>85</v>
      </c>
      <c r="I55" s="202">
        <v>78</v>
      </c>
      <c r="J55" s="202">
        <v>7</v>
      </c>
      <c r="K55" s="202">
        <v>0</v>
      </c>
      <c r="L55" s="202">
        <v>77</v>
      </c>
      <c r="M55" s="202">
        <v>71</v>
      </c>
      <c r="N55" s="202">
        <v>6</v>
      </c>
      <c r="O55" s="202">
        <v>0</v>
      </c>
      <c r="P55" s="202">
        <v>0</v>
      </c>
      <c r="Q55" s="202">
        <v>0</v>
      </c>
      <c r="R55" s="202">
        <v>0</v>
      </c>
      <c r="S55" s="202">
        <v>0</v>
      </c>
      <c r="T55" s="202">
        <v>82</v>
      </c>
      <c r="U55" s="202">
        <v>82</v>
      </c>
      <c r="V55" s="202">
        <v>0</v>
      </c>
      <c r="W55" s="203">
        <v>0</v>
      </c>
      <c r="X55" s="6"/>
      <c r="Y55" s="6"/>
      <c r="Z55" s="6"/>
      <c r="AA55" s="6"/>
    </row>
    <row r="56" spans="1:29" s="80" customFormat="1" ht="15" customHeight="1" x14ac:dyDescent="0.2">
      <c r="A56" s="567" t="s">
        <v>60</v>
      </c>
      <c r="B56" s="568"/>
      <c r="C56" s="569"/>
      <c r="D56" s="204">
        <f t="shared" ref="D56:W56" si="0">SUM(D10:D55)</f>
        <v>3036</v>
      </c>
      <c r="E56" s="204">
        <f t="shared" si="0"/>
        <v>2963</v>
      </c>
      <c r="F56" s="204">
        <f t="shared" si="0"/>
        <v>58</v>
      </c>
      <c r="G56" s="204">
        <f t="shared" si="0"/>
        <v>15</v>
      </c>
      <c r="H56" s="204">
        <f t="shared" si="0"/>
        <v>3160</v>
      </c>
      <c r="I56" s="204">
        <f t="shared" si="0"/>
        <v>3028</v>
      </c>
      <c r="J56" s="204">
        <f t="shared" si="0"/>
        <v>119</v>
      </c>
      <c r="K56" s="204">
        <f t="shared" si="0"/>
        <v>13</v>
      </c>
      <c r="L56" s="204">
        <f t="shared" si="0"/>
        <v>3235</v>
      </c>
      <c r="M56" s="204">
        <f t="shared" si="0"/>
        <v>3044</v>
      </c>
      <c r="N56" s="204">
        <f t="shared" si="0"/>
        <v>160</v>
      </c>
      <c r="O56" s="204">
        <f t="shared" si="0"/>
        <v>31</v>
      </c>
      <c r="P56" s="204">
        <f t="shared" si="0"/>
        <v>0</v>
      </c>
      <c r="Q56" s="204">
        <f t="shared" si="0"/>
        <v>0</v>
      </c>
      <c r="R56" s="204">
        <f t="shared" si="0"/>
        <v>0</v>
      </c>
      <c r="S56" s="204">
        <f t="shared" si="0"/>
        <v>0</v>
      </c>
      <c r="T56" s="204">
        <f t="shared" si="0"/>
        <v>3192</v>
      </c>
      <c r="U56" s="204">
        <f t="shared" si="0"/>
        <v>3155</v>
      </c>
      <c r="V56" s="204">
        <f t="shared" si="0"/>
        <v>27</v>
      </c>
      <c r="W56" s="205">
        <f t="shared" si="0"/>
        <v>9</v>
      </c>
    </row>
    <row r="57" spans="1:29" ht="20.100000000000001" customHeight="1" x14ac:dyDescent="0.2">
      <c r="A57" s="395" t="s">
        <v>160</v>
      </c>
      <c r="B57" s="396"/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6"/>
      <c r="W57" s="564"/>
      <c r="X57" s="20"/>
      <c r="Y57" s="20"/>
      <c r="Z57" s="20"/>
      <c r="AA57" s="20"/>
      <c r="AB57" s="20"/>
      <c r="AC57" s="28"/>
    </row>
    <row r="58" spans="1:29" s="68" customFormat="1" ht="20.100000000000001" customHeight="1" x14ac:dyDescent="0.2">
      <c r="A58" s="283"/>
      <c r="B58" s="60" t="s">
        <v>221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4"/>
      <c r="O58" s="74"/>
      <c r="P58" s="74"/>
      <c r="Q58" s="74"/>
      <c r="R58" s="74"/>
      <c r="S58" s="74"/>
      <c r="T58" s="74"/>
      <c r="U58" s="74"/>
      <c r="V58" s="74"/>
      <c r="W58" s="70"/>
      <c r="X58" s="73"/>
      <c r="Y58" s="73"/>
      <c r="Z58" s="73"/>
      <c r="AA58" s="73"/>
      <c r="AB58" s="73"/>
      <c r="AC58" s="73"/>
    </row>
    <row r="59" spans="1:29" s="68" customFormat="1" ht="20.100000000000001" customHeight="1" x14ac:dyDescent="0.2">
      <c r="A59" s="381">
        <v>43251</v>
      </c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3"/>
      <c r="X59" s="73"/>
      <c r="Y59" s="73"/>
      <c r="Z59" s="73"/>
      <c r="AA59" s="73"/>
      <c r="AB59" s="73"/>
      <c r="AC59" s="73"/>
    </row>
    <row r="60" spans="1:29" s="68" customFormat="1" ht="20.100000000000001" customHeight="1" x14ac:dyDescent="0.2">
      <c r="A60" s="283"/>
      <c r="B60" s="65" t="s">
        <v>222</v>
      </c>
      <c r="C60" s="40"/>
      <c r="D60" s="40"/>
      <c r="E60" s="40"/>
      <c r="F60" s="40"/>
      <c r="G60" s="40"/>
      <c r="H60" s="40"/>
      <c r="I60" s="40"/>
      <c r="J60" s="40"/>
      <c r="K60" s="40"/>
      <c r="L60" s="69"/>
      <c r="M60" s="69"/>
      <c r="N60" s="74"/>
      <c r="O60" s="74"/>
      <c r="P60" s="74"/>
      <c r="Q60" s="74"/>
      <c r="R60" s="74"/>
      <c r="S60" s="74"/>
      <c r="T60" s="74"/>
      <c r="U60" s="74"/>
      <c r="V60" s="61"/>
      <c r="W60" s="70"/>
      <c r="X60" s="73"/>
      <c r="Y60" s="73"/>
      <c r="Z60" s="73"/>
      <c r="AA60" s="73"/>
      <c r="AB60" s="73"/>
      <c r="AC60" s="73"/>
    </row>
    <row r="61" spans="1:29" s="68" customFormat="1" ht="20.100000000000001" customHeight="1" thickBot="1" x14ac:dyDescent="0.25">
      <c r="A61" s="471"/>
      <c r="B61" s="562"/>
      <c r="C61" s="562"/>
      <c r="D61" s="562"/>
      <c r="E61" s="562"/>
      <c r="F61" s="562"/>
      <c r="G61" s="562"/>
      <c r="H61" s="562"/>
      <c r="I61" s="562"/>
      <c r="J61" s="562"/>
      <c r="K61" s="562"/>
      <c r="L61" s="562"/>
      <c r="M61" s="562"/>
      <c r="N61" s="562"/>
      <c r="O61" s="562"/>
      <c r="P61" s="562"/>
      <c r="Q61" s="562"/>
      <c r="R61" s="562"/>
      <c r="S61" s="562"/>
      <c r="T61" s="562"/>
      <c r="U61" s="562"/>
      <c r="V61" s="562"/>
      <c r="W61" s="563"/>
      <c r="X61" s="73"/>
      <c r="Y61" s="73"/>
      <c r="Z61" s="73"/>
      <c r="AA61" s="73"/>
      <c r="AB61" s="73"/>
      <c r="AC61" s="73"/>
    </row>
    <row r="62" spans="1:29" ht="24.95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ht="24.95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9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ht="24.95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19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ht="24.95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ht="24.95" customHeight="1" x14ac:dyDescent="0.2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19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ht="24.95" customHeight="1" x14ac:dyDescent="0.2">
      <c r="A67" s="20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22"/>
      <c r="W67" s="22"/>
      <c r="X67" s="23"/>
      <c r="Y67" s="22"/>
      <c r="Z67" s="22"/>
      <c r="AA67" s="22"/>
      <c r="AB67" s="24"/>
      <c r="AC67" s="24"/>
    </row>
    <row r="68" spans="1:29" ht="24.95" customHeight="1" x14ac:dyDescent="0.2">
      <c r="A68" s="20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3"/>
      <c r="Y68" s="22"/>
      <c r="Z68" s="22"/>
      <c r="AA68" s="22"/>
      <c r="AB68" s="24"/>
      <c r="AC68" s="24"/>
    </row>
    <row r="69" spans="1:29" ht="24.95" customHeight="1" x14ac:dyDescent="0.2">
      <c r="A69" s="20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3"/>
      <c r="Y69" s="22"/>
      <c r="Z69" s="22"/>
      <c r="AA69" s="22"/>
      <c r="AB69" s="24"/>
      <c r="AC69" s="24"/>
    </row>
    <row r="70" spans="1:29" ht="24.95" customHeight="1" x14ac:dyDescent="0.2">
      <c r="A70" s="20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3"/>
      <c r="Y70" s="22"/>
      <c r="Z70" s="22"/>
      <c r="AA70" s="22"/>
      <c r="AB70" s="24"/>
      <c r="AC70" s="24"/>
    </row>
    <row r="71" spans="1:29" ht="24.95" customHeight="1" x14ac:dyDescent="0.2">
      <c r="A71" s="20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3"/>
      <c r="Y71" s="22"/>
      <c r="Z71" s="22"/>
      <c r="AA71" s="22"/>
      <c r="AB71" s="24"/>
      <c r="AC71" s="24"/>
    </row>
    <row r="1053" spans="1:27" ht="24.95" customHeight="1" x14ac:dyDescent="0.2">
      <c r="A1053" s="284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</row>
    <row r="1054" spans="1:27" ht="24.95" customHeight="1" x14ac:dyDescent="0.2">
      <c r="A1054" s="285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</row>
    <row r="1055" spans="1:27" ht="24.95" customHeight="1" x14ac:dyDescent="0.2">
      <c r="A1055" s="285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</row>
    <row r="1056" spans="1:27" ht="24.95" customHeight="1" x14ac:dyDescent="0.2">
      <c r="A1056" s="285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</row>
    <row r="1057" spans="1:27" ht="24.95" customHeight="1" x14ac:dyDescent="0.2">
      <c r="A1057" s="285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</row>
    <row r="1058" spans="1:27" ht="24.95" customHeight="1" x14ac:dyDescent="0.2">
      <c r="A1058" s="285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</row>
    <row r="1059" spans="1:27" ht="24.95" customHeight="1" x14ac:dyDescent="0.2">
      <c r="A1059" s="285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</row>
    <row r="1060" spans="1:27" ht="24.95" customHeight="1" x14ac:dyDescent="0.2">
      <c r="A1060" s="285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</row>
    <row r="1061" spans="1:27" ht="24.95" customHeight="1" x14ac:dyDescent="0.2">
      <c r="A1061" s="285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</row>
    <row r="1062" spans="1:27" ht="24.95" customHeight="1" x14ac:dyDescent="0.2">
      <c r="A1062" s="285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</row>
    <row r="1063" spans="1:27" ht="24.95" customHeight="1" x14ac:dyDescent="0.2">
      <c r="A1063" s="285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</row>
    <row r="1064" spans="1:27" ht="24.95" customHeight="1" x14ac:dyDescent="0.2">
      <c r="A1064" s="285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</row>
    <row r="1065" spans="1:27" ht="24.95" customHeight="1" x14ac:dyDescent="0.2">
      <c r="A1065" s="285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</row>
    <row r="1066" spans="1:27" ht="24.95" customHeight="1" x14ac:dyDescent="0.2">
      <c r="A1066" s="285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</row>
    <row r="1067" spans="1:27" ht="24.95" customHeight="1" x14ac:dyDescent="0.2">
      <c r="A1067" s="285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</row>
    <row r="1068" spans="1:27" ht="24.95" customHeight="1" x14ac:dyDescent="0.2">
      <c r="A1068" s="285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</row>
    <row r="1069" spans="1:27" ht="24.95" customHeight="1" x14ac:dyDescent="0.2">
      <c r="A1069" s="285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</row>
    <row r="1070" spans="1:27" ht="24.95" customHeight="1" x14ac:dyDescent="0.2">
      <c r="A1070" s="285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</row>
    <row r="1071" spans="1:27" ht="24.95" customHeight="1" x14ac:dyDescent="0.2">
      <c r="A1071" s="285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</row>
    <row r="1072" spans="1:27" ht="24.95" customHeight="1" x14ac:dyDescent="0.2">
      <c r="A1072" s="285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</row>
  </sheetData>
  <sheetProtection password="FFC5" sheet="1" objects="1" scenarios="1"/>
  <mergeCells count="19">
    <mergeCell ref="A1:W1"/>
    <mergeCell ref="A8:A9"/>
    <mergeCell ref="A5:W5"/>
    <mergeCell ref="A6:W6"/>
    <mergeCell ref="A7:W7"/>
    <mergeCell ref="B8:B9"/>
    <mergeCell ref="A2:W2"/>
    <mergeCell ref="A3:W3"/>
    <mergeCell ref="A61:W61"/>
    <mergeCell ref="A57:W57"/>
    <mergeCell ref="A4:W4"/>
    <mergeCell ref="C8:C9"/>
    <mergeCell ref="D8:G8"/>
    <mergeCell ref="H8:K8"/>
    <mergeCell ref="L8:O8"/>
    <mergeCell ref="P8:S8"/>
    <mergeCell ref="T8:W8"/>
    <mergeCell ref="A59:W59"/>
    <mergeCell ref="A56:C56"/>
  </mergeCells>
  <phoneticPr fontId="0" type="noConversion"/>
  <printOptions horizontalCentered="1"/>
  <pageMargins left="0.75" right="0.5" top="0.5" bottom="0.5" header="0.3" footer="0.3"/>
  <pageSetup paperSize="9" scale="94" orientation="landscape" blackAndWhite="1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1179"/>
  <sheetViews>
    <sheetView showGridLines="0" zoomScaleNormal="100" zoomScaleSheetLayoutView="50" workbookViewId="0">
      <pane xSplit="16" ySplit="9" topLeftCell="Q175" activePane="bottomRight" state="frozen"/>
      <selection pane="topRight" activeCell="Q1" sqref="Q1"/>
      <selection pane="bottomLeft" activeCell="A10" sqref="A10"/>
      <selection pane="bottomRight" activeCell="A179" sqref="A179:O179"/>
    </sheetView>
  </sheetViews>
  <sheetFormatPr defaultRowHeight="24.95" customHeight="1" x14ac:dyDescent="0.2"/>
  <cols>
    <col min="1" max="1" width="3.7109375" style="6" customWidth="1"/>
    <col min="2" max="2" width="20.7109375" style="4" customWidth="1"/>
    <col min="3" max="3" width="5.7109375" style="4" customWidth="1"/>
    <col min="4" max="5" width="8.7109375" style="4" customWidth="1"/>
    <col min="6" max="6" width="7.7109375" style="4" customWidth="1"/>
    <col min="7" max="15" width="7.5703125" style="4" customWidth="1"/>
    <col min="16" max="16" width="7.7109375" style="4" customWidth="1"/>
    <col min="17" max="17" width="6.7109375" style="4" customWidth="1"/>
    <col min="18" max="20" width="6.7109375" style="11" customWidth="1"/>
    <col min="21" max="25" width="25.7109375" style="6" customWidth="1"/>
    <col min="26" max="16384" width="9.140625" style="6"/>
  </cols>
  <sheetData>
    <row r="1" spans="1:20" ht="20.100000000000001" customHeight="1" x14ac:dyDescent="0.2">
      <c r="A1" s="349" t="s">
        <v>78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09"/>
    </row>
    <row r="2" spans="1:20" ht="20.100000000000001" customHeight="1" x14ac:dyDescent="0.2">
      <c r="A2" s="352" t="s">
        <v>157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10"/>
      <c r="Q2" s="5"/>
      <c r="R2" s="5"/>
      <c r="S2" s="5"/>
      <c r="T2" s="5"/>
    </row>
    <row r="3" spans="1:20" ht="20.100000000000001" customHeight="1" x14ac:dyDescent="0.2">
      <c r="A3" s="356" t="s">
        <v>158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11"/>
      <c r="Q3" s="7"/>
      <c r="R3" s="7"/>
      <c r="S3" s="7"/>
      <c r="T3" s="7"/>
    </row>
    <row r="4" spans="1:20" ht="9.9499999999999993" customHeight="1" x14ac:dyDescent="0.2">
      <c r="A4" s="345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11"/>
      <c r="Q4" s="7"/>
      <c r="R4" s="7"/>
      <c r="S4" s="7"/>
      <c r="T4" s="7"/>
    </row>
    <row r="5" spans="1:20" ht="20.100000000000001" customHeight="1" x14ac:dyDescent="0.2">
      <c r="A5" s="361" t="s">
        <v>159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12"/>
      <c r="Q5" s="8"/>
      <c r="R5" s="8"/>
      <c r="S5" s="8"/>
      <c r="T5" s="8"/>
    </row>
    <row r="6" spans="1:20" ht="20.100000000000001" customHeight="1" x14ac:dyDescent="0.2">
      <c r="A6" s="404" t="s">
        <v>49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6"/>
      <c r="Q6" s="9"/>
      <c r="R6" s="9"/>
      <c r="S6" s="9"/>
      <c r="T6" s="9"/>
    </row>
    <row r="7" spans="1:20" ht="9.9499999999999993" customHeight="1" x14ac:dyDescent="0.2">
      <c r="A7" s="323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295"/>
      <c r="Q7" s="9"/>
      <c r="R7" s="10"/>
      <c r="S7" s="9"/>
      <c r="T7" s="9"/>
    </row>
    <row r="8" spans="1:20" ht="15" customHeight="1" x14ac:dyDescent="0.2">
      <c r="A8" s="407"/>
      <c r="B8" s="370" t="s">
        <v>0</v>
      </c>
      <c r="C8" s="370" t="s">
        <v>62</v>
      </c>
      <c r="D8" s="369" t="s">
        <v>52</v>
      </c>
      <c r="E8" s="369" t="s">
        <v>53</v>
      </c>
      <c r="F8" s="369" t="s">
        <v>15</v>
      </c>
      <c r="G8" s="369" t="s">
        <v>7</v>
      </c>
      <c r="H8" s="369" t="s">
        <v>8</v>
      </c>
      <c r="I8" s="369" t="s">
        <v>9</v>
      </c>
      <c r="J8" s="369" t="s">
        <v>10</v>
      </c>
      <c r="K8" s="369" t="s">
        <v>6</v>
      </c>
      <c r="L8" s="369" t="s">
        <v>5</v>
      </c>
      <c r="M8" s="369" t="s">
        <v>4</v>
      </c>
      <c r="N8" s="369" t="s">
        <v>3</v>
      </c>
      <c r="O8" s="369" t="s">
        <v>2</v>
      </c>
      <c r="P8" s="403" t="s">
        <v>150</v>
      </c>
    </row>
    <row r="9" spans="1:20" ht="15" customHeight="1" x14ac:dyDescent="0.2">
      <c r="A9" s="407"/>
      <c r="B9" s="370"/>
      <c r="C9" s="370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403"/>
    </row>
    <row r="10" spans="1:20" ht="15" customHeight="1" x14ac:dyDescent="0.2">
      <c r="A10" s="401">
        <v>1</v>
      </c>
      <c r="B10" s="402" t="s">
        <v>161</v>
      </c>
      <c r="C10" s="87" t="s">
        <v>36</v>
      </c>
      <c r="D10" s="88">
        <v>9</v>
      </c>
      <c r="E10" s="88">
        <v>9</v>
      </c>
      <c r="F10" s="89">
        <v>100</v>
      </c>
      <c r="G10" s="88">
        <v>4</v>
      </c>
      <c r="H10" s="88">
        <v>10</v>
      </c>
      <c r="I10" s="88">
        <v>15</v>
      </c>
      <c r="J10" s="88">
        <v>6</v>
      </c>
      <c r="K10" s="88">
        <v>4</v>
      </c>
      <c r="L10" s="88">
        <v>3</v>
      </c>
      <c r="M10" s="88">
        <v>3</v>
      </c>
      <c r="N10" s="88">
        <v>0</v>
      </c>
      <c r="O10" s="88">
        <v>0</v>
      </c>
      <c r="P10" s="316">
        <v>70.28</v>
      </c>
    </row>
    <row r="11" spans="1:20" ht="15" customHeight="1" x14ac:dyDescent="0.2">
      <c r="A11" s="401"/>
      <c r="B11" s="402"/>
      <c r="C11" s="87" t="s">
        <v>37</v>
      </c>
      <c r="D11" s="88">
        <v>7</v>
      </c>
      <c r="E11" s="88">
        <v>7</v>
      </c>
      <c r="F11" s="89">
        <v>100</v>
      </c>
      <c r="G11" s="88">
        <v>1</v>
      </c>
      <c r="H11" s="88">
        <v>6</v>
      </c>
      <c r="I11" s="88">
        <v>5</v>
      </c>
      <c r="J11" s="88">
        <v>7</v>
      </c>
      <c r="K11" s="88">
        <v>4</v>
      </c>
      <c r="L11" s="88">
        <v>5</v>
      </c>
      <c r="M11" s="88">
        <v>2</v>
      </c>
      <c r="N11" s="88">
        <v>5</v>
      </c>
      <c r="O11" s="88">
        <v>0</v>
      </c>
      <c r="P11" s="316">
        <v>55.36</v>
      </c>
    </row>
    <row r="12" spans="1:20" ht="15" customHeight="1" x14ac:dyDescent="0.2">
      <c r="A12" s="401"/>
      <c r="B12" s="402"/>
      <c r="C12" s="87" t="s">
        <v>61</v>
      </c>
      <c r="D12" s="88">
        <v>16</v>
      </c>
      <c r="E12" s="88">
        <v>16</v>
      </c>
      <c r="F12" s="89">
        <v>100</v>
      </c>
      <c r="G12" s="88">
        <v>5</v>
      </c>
      <c r="H12" s="88">
        <v>16</v>
      </c>
      <c r="I12" s="88">
        <v>20</v>
      </c>
      <c r="J12" s="88">
        <v>13</v>
      </c>
      <c r="K12" s="88">
        <v>8</v>
      </c>
      <c r="L12" s="88">
        <v>8</v>
      </c>
      <c r="M12" s="88">
        <v>5</v>
      </c>
      <c r="N12" s="88">
        <v>5</v>
      </c>
      <c r="O12" s="88">
        <v>0</v>
      </c>
      <c r="P12" s="316">
        <v>63.75</v>
      </c>
    </row>
    <row r="13" spans="1:20" ht="15" customHeight="1" x14ac:dyDescent="0.2">
      <c r="A13" s="401">
        <v>2</v>
      </c>
      <c r="B13" s="402" t="s">
        <v>164</v>
      </c>
      <c r="C13" s="87" t="s">
        <v>36</v>
      </c>
      <c r="D13" s="88">
        <v>16</v>
      </c>
      <c r="E13" s="88">
        <v>9</v>
      </c>
      <c r="F13" s="89">
        <v>56.25</v>
      </c>
      <c r="G13" s="88">
        <v>0</v>
      </c>
      <c r="H13" s="88">
        <v>2</v>
      </c>
      <c r="I13" s="88">
        <v>2</v>
      </c>
      <c r="J13" s="88">
        <v>4</v>
      </c>
      <c r="K13" s="88">
        <v>4</v>
      </c>
      <c r="L13" s="88">
        <v>10</v>
      </c>
      <c r="M13" s="88">
        <v>13</v>
      </c>
      <c r="N13" s="88">
        <v>25</v>
      </c>
      <c r="O13" s="88">
        <v>20</v>
      </c>
      <c r="P13" s="316">
        <v>22.34</v>
      </c>
    </row>
    <row r="14" spans="1:20" ht="15" customHeight="1" x14ac:dyDescent="0.2">
      <c r="A14" s="401"/>
      <c r="B14" s="402"/>
      <c r="C14" s="87" t="s">
        <v>37</v>
      </c>
      <c r="D14" s="88">
        <v>9</v>
      </c>
      <c r="E14" s="88">
        <v>9</v>
      </c>
      <c r="F14" s="89">
        <v>100</v>
      </c>
      <c r="G14" s="88">
        <v>2</v>
      </c>
      <c r="H14" s="88">
        <v>5</v>
      </c>
      <c r="I14" s="88">
        <v>2</v>
      </c>
      <c r="J14" s="88">
        <v>3</v>
      </c>
      <c r="K14" s="88">
        <v>9</v>
      </c>
      <c r="L14" s="88">
        <v>5</v>
      </c>
      <c r="M14" s="88">
        <v>9</v>
      </c>
      <c r="N14" s="88">
        <v>10</v>
      </c>
      <c r="O14" s="88">
        <v>0</v>
      </c>
      <c r="P14" s="316">
        <v>43.61</v>
      </c>
    </row>
    <row r="15" spans="1:20" ht="15" customHeight="1" x14ac:dyDescent="0.2">
      <c r="A15" s="401"/>
      <c r="B15" s="402"/>
      <c r="C15" s="87" t="s">
        <v>61</v>
      </c>
      <c r="D15" s="88">
        <v>25</v>
      </c>
      <c r="E15" s="88">
        <v>18</v>
      </c>
      <c r="F15" s="89">
        <v>72</v>
      </c>
      <c r="G15" s="88">
        <v>2</v>
      </c>
      <c r="H15" s="88">
        <v>7</v>
      </c>
      <c r="I15" s="88">
        <v>4</v>
      </c>
      <c r="J15" s="88">
        <v>7</v>
      </c>
      <c r="K15" s="88">
        <v>13</v>
      </c>
      <c r="L15" s="88">
        <v>15</v>
      </c>
      <c r="M15" s="88">
        <v>22</v>
      </c>
      <c r="N15" s="88">
        <v>35</v>
      </c>
      <c r="O15" s="88">
        <v>20</v>
      </c>
      <c r="P15" s="316">
        <v>30</v>
      </c>
    </row>
    <row r="16" spans="1:20" ht="15" customHeight="1" x14ac:dyDescent="0.2">
      <c r="A16" s="401">
        <v>3</v>
      </c>
      <c r="B16" s="402" t="s">
        <v>166</v>
      </c>
      <c r="C16" s="87" t="s">
        <v>36</v>
      </c>
      <c r="D16" s="88">
        <v>88</v>
      </c>
      <c r="E16" s="88">
        <v>85</v>
      </c>
      <c r="F16" s="89">
        <v>96.59</v>
      </c>
      <c r="G16" s="88">
        <v>37</v>
      </c>
      <c r="H16" s="88">
        <v>58</v>
      </c>
      <c r="I16" s="88">
        <v>46</v>
      </c>
      <c r="J16" s="88">
        <v>39</v>
      </c>
      <c r="K16" s="88">
        <v>67</v>
      </c>
      <c r="L16" s="88">
        <v>64</v>
      </c>
      <c r="M16" s="88">
        <v>77</v>
      </c>
      <c r="N16" s="88">
        <v>48</v>
      </c>
      <c r="O16" s="88">
        <v>4</v>
      </c>
      <c r="P16" s="316">
        <v>52.13</v>
      </c>
    </row>
    <row r="17" spans="1:16" ht="15" customHeight="1" x14ac:dyDescent="0.2">
      <c r="A17" s="401"/>
      <c r="B17" s="402"/>
      <c r="C17" s="87" t="s">
        <v>37</v>
      </c>
      <c r="D17" s="88">
        <v>75</v>
      </c>
      <c r="E17" s="88">
        <v>73</v>
      </c>
      <c r="F17" s="89">
        <v>97.33</v>
      </c>
      <c r="G17" s="88">
        <v>34</v>
      </c>
      <c r="H17" s="88">
        <v>40</v>
      </c>
      <c r="I17" s="88">
        <v>45</v>
      </c>
      <c r="J17" s="88">
        <v>43</v>
      </c>
      <c r="K17" s="88">
        <v>57</v>
      </c>
      <c r="L17" s="88">
        <v>65</v>
      </c>
      <c r="M17" s="88">
        <v>59</v>
      </c>
      <c r="N17" s="88">
        <v>30</v>
      </c>
      <c r="O17" s="88">
        <v>2</v>
      </c>
      <c r="P17" s="316">
        <v>53.6</v>
      </c>
    </row>
    <row r="18" spans="1:16" ht="15" customHeight="1" x14ac:dyDescent="0.2">
      <c r="A18" s="401"/>
      <c r="B18" s="402"/>
      <c r="C18" s="87" t="s">
        <v>61</v>
      </c>
      <c r="D18" s="88">
        <v>163</v>
      </c>
      <c r="E18" s="88">
        <v>158</v>
      </c>
      <c r="F18" s="89">
        <v>96.93</v>
      </c>
      <c r="G18" s="88">
        <v>71</v>
      </c>
      <c r="H18" s="88">
        <v>98</v>
      </c>
      <c r="I18" s="88">
        <v>91</v>
      </c>
      <c r="J18" s="88">
        <v>82</v>
      </c>
      <c r="K18" s="88">
        <v>124</v>
      </c>
      <c r="L18" s="88">
        <v>129</v>
      </c>
      <c r="M18" s="88">
        <v>136</v>
      </c>
      <c r="N18" s="88">
        <v>78</v>
      </c>
      <c r="O18" s="88">
        <v>6</v>
      </c>
      <c r="P18" s="316">
        <v>52.81</v>
      </c>
    </row>
    <row r="19" spans="1:16" ht="15" customHeight="1" x14ac:dyDescent="0.2">
      <c r="A19" s="401">
        <v>4</v>
      </c>
      <c r="B19" s="402" t="s">
        <v>167</v>
      </c>
      <c r="C19" s="87" t="s">
        <v>36</v>
      </c>
      <c r="D19" s="88">
        <v>46</v>
      </c>
      <c r="E19" s="88">
        <v>46</v>
      </c>
      <c r="F19" s="89">
        <v>100</v>
      </c>
      <c r="G19" s="88">
        <v>23</v>
      </c>
      <c r="H19" s="88">
        <v>44</v>
      </c>
      <c r="I19" s="88">
        <v>41</v>
      </c>
      <c r="J19" s="88">
        <v>31</v>
      </c>
      <c r="K19" s="88">
        <v>34</v>
      </c>
      <c r="L19" s="88">
        <v>33</v>
      </c>
      <c r="M19" s="88">
        <v>18</v>
      </c>
      <c r="N19" s="88">
        <v>6</v>
      </c>
      <c r="O19" s="88">
        <v>0</v>
      </c>
      <c r="P19" s="316">
        <v>63.59</v>
      </c>
    </row>
    <row r="20" spans="1:16" ht="15" customHeight="1" x14ac:dyDescent="0.2">
      <c r="A20" s="401"/>
      <c r="B20" s="402"/>
      <c r="C20" s="87" t="s">
        <v>37</v>
      </c>
      <c r="D20" s="88">
        <v>29</v>
      </c>
      <c r="E20" s="88">
        <v>29</v>
      </c>
      <c r="F20" s="89">
        <v>100</v>
      </c>
      <c r="G20" s="88">
        <v>32</v>
      </c>
      <c r="H20" s="88">
        <v>19</v>
      </c>
      <c r="I20" s="88">
        <v>29</v>
      </c>
      <c r="J20" s="88">
        <v>19</v>
      </c>
      <c r="K20" s="88">
        <v>24</v>
      </c>
      <c r="L20" s="88">
        <v>20</v>
      </c>
      <c r="M20" s="88">
        <v>2</v>
      </c>
      <c r="N20" s="88">
        <v>0</v>
      </c>
      <c r="O20" s="88">
        <v>0</v>
      </c>
      <c r="P20" s="316">
        <v>70.52</v>
      </c>
    </row>
    <row r="21" spans="1:16" ht="15" customHeight="1" x14ac:dyDescent="0.2">
      <c r="A21" s="401"/>
      <c r="B21" s="402"/>
      <c r="C21" s="87" t="s">
        <v>61</v>
      </c>
      <c r="D21" s="88">
        <v>75</v>
      </c>
      <c r="E21" s="88">
        <v>75</v>
      </c>
      <c r="F21" s="89">
        <v>100</v>
      </c>
      <c r="G21" s="88">
        <v>55</v>
      </c>
      <c r="H21" s="88">
        <v>63</v>
      </c>
      <c r="I21" s="88">
        <v>70</v>
      </c>
      <c r="J21" s="88">
        <v>50</v>
      </c>
      <c r="K21" s="88">
        <v>58</v>
      </c>
      <c r="L21" s="88">
        <v>53</v>
      </c>
      <c r="M21" s="88">
        <v>20</v>
      </c>
      <c r="N21" s="88">
        <v>6</v>
      </c>
      <c r="O21" s="88">
        <v>0</v>
      </c>
      <c r="P21" s="316">
        <v>66.27</v>
      </c>
    </row>
    <row r="22" spans="1:16" ht="15" customHeight="1" x14ac:dyDescent="0.2">
      <c r="A22" s="401">
        <v>5</v>
      </c>
      <c r="B22" s="402" t="s">
        <v>168</v>
      </c>
      <c r="C22" s="87" t="s">
        <v>36</v>
      </c>
      <c r="D22" s="88">
        <v>39</v>
      </c>
      <c r="E22" s="88">
        <v>34</v>
      </c>
      <c r="F22" s="89">
        <v>87.18</v>
      </c>
      <c r="G22" s="88">
        <v>7</v>
      </c>
      <c r="H22" s="88">
        <v>9</v>
      </c>
      <c r="I22" s="88">
        <v>14</v>
      </c>
      <c r="J22" s="88">
        <v>15</v>
      </c>
      <c r="K22" s="88">
        <v>26</v>
      </c>
      <c r="L22" s="88">
        <v>31</v>
      </c>
      <c r="M22" s="88">
        <v>40</v>
      </c>
      <c r="N22" s="88">
        <v>48</v>
      </c>
      <c r="O22" s="88">
        <v>5</v>
      </c>
      <c r="P22" s="316">
        <v>38.65</v>
      </c>
    </row>
    <row r="23" spans="1:16" ht="15" customHeight="1" x14ac:dyDescent="0.2">
      <c r="A23" s="401"/>
      <c r="B23" s="402"/>
      <c r="C23" s="87" t="s">
        <v>37</v>
      </c>
      <c r="D23" s="88">
        <v>26</v>
      </c>
      <c r="E23" s="88">
        <v>25</v>
      </c>
      <c r="F23" s="89">
        <v>96.15</v>
      </c>
      <c r="G23" s="88">
        <v>9</v>
      </c>
      <c r="H23" s="88">
        <v>13</v>
      </c>
      <c r="I23" s="88">
        <v>16</v>
      </c>
      <c r="J23" s="88">
        <v>14</v>
      </c>
      <c r="K23" s="88">
        <v>23</v>
      </c>
      <c r="L23" s="88">
        <v>25</v>
      </c>
      <c r="M23" s="88">
        <v>19</v>
      </c>
      <c r="N23" s="88">
        <v>10</v>
      </c>
      <c r="O23" s="88">
        <v>1</v>
      </c>
      <c r="P23" s="316">
        <v>52.31</v>
      </c>
    </row>
    <row r="24" spans="1:16" ht="15" customHeight="1" x14ac:dyDescent="0.2">
      <c r="A24" s="401"/>
      <c r="B24" s="402"/>
      <c r="C24" s="87" t="s">
        <v>61</v>
      </c>
      <c r="D24" s="88">
        <v>65</v>
      </c>
      <c r="E24" s="88">
        <v>59</v>
      </c>
      <c r="F24" s="89">
        <v>90.77</v>
      </c>
      <c r="G24" s="88">
        <v>16</v>
      </c>
      <c r="H24" s="88">
        <v>22</v>
      </c>
      <c r="I24" s="88">
        <v>30</v>
      </c>
      <c r="J24" s="88">
        <v>29</v>
      </c>
      <c r="K24" s="88">
        <v>49</v>
      </c>
      <c r="L24" s="88">
        <v>56</v>
      </c>
      <c r="M24" s="88">
        <v>59</v>
      </c>
      <c r="N24" s="88">
        <v>58</v>
      </c>
      <c r="O24" s="88">
        <v>6</v>
      </c>
      <c r="P24" s="316">
        <v>44.12</v>
      </c>
    </row>
    <row r="25" spans="1:16" ht="15" customHeight="1" x14ac:dyDescent="0.2">
      <c r="A25" s="401">
        <v>6</v>
      </c>
      <c r="B25" s="402" t="s">
        <v>169</v>
      </c>
      <c r="C25" s="87" t="s">
        <v>36</v>
      </c>
      <c r="D25" s="88">
        <v>25</v>
      </c>
      <c r="E25" s="88">
        <v>25</v>
      </c>
      <c r="F25" s="89">
        <v>100</v>
      </c>
      <c r="G25" s="88">
        <v>14</v>
      </c>
      <c r="H25" s="88">
        <v>9</v>
      </c>
      <c r="I25" s="88">
        <v>8</v>
      </c>
      <c r="J25" s="88">
        <v>14</v>
      </c>
      <c r="K25" s="88">
        <v>20</v>
      </c>
      <c r="L25" s="88">
        <v>19</v>
      </c>
      <c r="M25" s="88">
        <v>22</v>
      </c>
      <c r="N25" s="88">
        <v>19</v>
      </c>
      <c r="O25" s="88">
        <v>0</v>
      </c>
      <c r="P25" s="316">
        <v>49.3</v>
      </c>
    </row>
    <row r="26" spans="1:16" ht="15" customHeight="1" x14ac:dyDescent="0.2">
      <c r="A26" s="401"/>
      <c r="B26" s="402"/>
      <c r="C26" s="87" t="s">
        <v>37</v>
      </c>
      <c r="D26" s="88">
        <v>41</v>
      </c>
      <c r="E26" s="88">
        <v>40</v>
      </c>
      <c r="F26" s="89">
        <v>97.56</v>
      </c>
      <c r="G26" s="88">
        <v>18</v>
      </c>
      <c r="H26" s="88">
        <v>25</v>
      </c>
      <c r="I26" s="88">
        <v>20</v>
      </c>
      <c r="J26" s="88">
        <v>41</v>
      </c>
      <c r="K26" s="88">
        <v>28</v>
      </c>
      <c r="L26" s="88">
        <v>38</v>
      </c>
      <c r="M26" s="88">
        <v>23</v>
      </c>
      <c r="N26" s="88">
        <v>11</v>
      </c>
      <c r="O26" s="88">
        <v>1</v>
      </c>
      <c r="P26" s="316">
        <v>56.52</v>
      </c>
    </row>
    <row r="27" spans="1:16" ht="15" customHeight="1" x14ac:dyDescent="0.2">
      <c r="A27" s="401"/>
      <c r="B27" s="402"/>
      <c r="C27" s="87" t="s">
        <v>61</v>
      </c>
      <c r="D27" s="88">
        <v>66</v>
      </c>
      <c r="E27" s="88">
        <v>65</v>
      </c>
      <c r="F27" s="89">
        <v>98.48</v>
      </c>
      <c r="G27" s="88">
        <v>32</v>
      </c>
      <c r="H27" s="88">
        <v>34</v>
      </c>
      <c r="I27" s="88">
        <v>28</v>
      </c>
      <c r="J27" s="88">
        <v>55</v>
      </c>
      <c r="K27" s="88">
        <v>48</v>
      </c>
      <c r="L27" s="88">
        <v>57</v>
      </c>
      <c r="M27" s="88">
        <v>45</v>
      </c>
      <c r="N27" s="88">
        <v>30</v>
      </c>
      <c r="O27" s="88">
        <v>1</v>
      </c>
      <c r="P27" s="316">
        <v>53.79</v>
      </c>
    </row>
    <row r="28" spans="1:16" ht="15" customHeight="1" x14ac:dyDescent="0.2">
      <c r="A28" s="401">
        <v>7</v>
      </c>
      <c r="B28" s="402" t="s">
        <v>170</v>
      </c>
      <c r="C28" s="87" t="s">
        <v>36</v>
      </c>
      <c r="D28" s="88">
        <v>37</v>
      </c>
      <c r="E28" s="88">
        <v>36</v>
      </c>
      <c r="F28" s="89">
        <v>97.3</v>
      </c>
      <c r="G28" s="88">
        <v>15</v>
      </c>
      <c r="H28" s="88">
        <v>13</v>
      </c>
      <c r="I28" s="88">
        <v>22</v>
      </c>
      <c r="J28" s="88">
        <v>24</v>
      </c>
      <c r="K28" s="88">
        <v>25</v>
      </c>
      <c r="L28" s="88">
        <v>28</v>
      </c>
      <c r="M28" s="88">
        <v>33</v>
      </c>
      <c r="N28" s="88">
        <v>24</v>
      </c>
      <c r="O28" s="88">
        <v>1</v>
      </c>
      <c r="P28" s="316">
        <v>49.8</v>
      </c>
    </row>
    <row r="29" spans="1:16" ht="15" customHeight="1" x14ac:dyDescent="0.2">
      <c r="A29" s="401"/>
      <c r="B29" s="402"/>
      <c r="C29" s="87" t="s">
        <v>37</v>
      </c>
      <c r="D29" s="88">
        <v>38</v>
      </c>
      <c r="E29" s="88">
        <v>38</v>
      </c>
      <c r="F29" s="89">
        <v>100</v>
      </c>
      <c r="G29" s="88">
        <v>42</v>
      </c>
      <c r="H29" s="88">
        <v>14</v>
      </c>
      <c r="I29" s="88">
        <v>21</v>
      </c>
      <c r="J29" s="88">
        <v>25</v>
      </c>
      <c r="K29" s="88">
        <v>27</v>
      </c>
      <c r="L29" s="88">
        <v>28</v>
      </c>
      <c r="M29" s="88">
        <v>28</v>
      </c>
      <c r="N29" s="88">
        <v>5</v>
      </c>
      <c r="O29" s="88">
        <v>0</v>
      </c>
      <c r="P29" s="316">
        <v>61.71</v>
      </c>
    </row>
    <row r="30" spans="1:16" ht="15" customHeight="1" x14ac:dyDescent="0.2">
      <c r="A30" s="401"/>
      <c r="B30" s="402"/>
      <c r="C30" s="87" t="s">
        <v>61</v>
      </c>
      <c r="D30" s="88">
        <v>75</v>
      </c>
      <c r="E30" s="88">
        <v>74</v>
      </c>
      <c r="F30" s="89">
        <v>98.67</v>
      </c>
      <c r="G30" s="88">
        <v>57</v>
      </c>
      <c r="H30" s="88">
        <v>27</v>
      </c>
      <c r="I30" s="88">
        <v>43</v>
      </c>
      <c r="J30" s="88">
        <v>49</v>
      </c>
      <c r="K30" s="88">
        <v>52</v>
      </c>
      <c r="L30" s="88">
        <v>56</v>
      </c>
      <c r="M30" s="88">
        <v>61</v>
      </c>
      <c r="N30" s="88">
        <v>29</v>
      </c>
      <c r="O30" s="88">
        <v>1</v>
      </c>
      <c r="P30" s="316">
        <v>55.83</v>
      </c>
    </row>
    <row r="31" spans="1:16" ht="15" customHeight="1" x14ac:dyDescent="0.2">
      <c r="A31" s="401">
        <v>8</v>
      </c>
      <c r="B31" s="402" t="s">
        <v>171</v>
      </c>
      <c r="C31" s="87" t="s">
        <v>36</v>
      </c>
      <c r="D31" s="88">
        <v>29</v>
      </c>
      <c r="E31" s="88">
        <v>28</v>
      </c>
      <c r="F31" s="89">
        <v>96.55</v>
      </c>
      <c r="G31" s="88">
        <v>16</v>
      </c>
      <c r="H31" s="88">
        <v>9</v>
      </c>
      <c r="I31" s="88">
        <v>18</v>
      </c>
      <c r="J31" s="88">
        <v>19</v>
      </c>
      <c r="K31" s="88">
        <v>24</v>
      </c>
      <c r="L31" s="88">
        <v>28</v>
      </c>
      <c r="M31" s="88">
        <v>16</v>
      </c>
      <c r="N31" s="88">
        <v>13</v>
      </c>
      <c r="O31" s="88">
        <v>2</v>
      </c>
      <c r="P31" s="316">
        <v>53.36</v>
      </c>
    </row>
    <row r="32" spans="1:16" ht="15" customHeight="1" x14ac:dyDescent="0.2">
      <c r="A32" s="401"/>
      <c r="B32" s="402"/>
      <c r="C32" s="87" t="s">
        <v>37</v>
      </c>
      <c r="D32" s="88">
        <v>17</v>
      </c>
      <c r="E32" s="88">
        <v>17</v>
      </c>
      <c r="F32" s="89">
        <v>100</v>
      </c>
      <c r="G32" s="88">
        <v>28</v>
      </c>
      <c r="H32" s="88">
        <v>22</v>
      </c>
      <c r="I32" s="88">
        <v>16</v>
      </c>
      <c r="J32" s="88">
        <v>11</v>
      </c>
      <c r="K32" s="88">
        <v>5</v>
      </c>
      <c r="L32" s="88">
        <v>3</v>
      </c>
      <c r="M32" s="88">
        <v>0</v>
      </c>
      <c r="N32" s="88">
        <v>0</v>
      </c>
      <c r="O32" s="88">
        <v>0</v>
      </c>
      <c r="P32" s="316">
        <v>82.06</v>
      </c>
    </row>
    <row r="33" spans="1:16" ht="15" customHeight="1" x14ac:dyDescent="0.2">
      <c r="A33" s="401"/>
      <c r="B33" s="402"/>
      <c r="C33" s="87" t="s">
        <v>61</v>
      </c>
      <c r="D33" s="88">
        <v>46</v>
      </c>
      <c r="E33" s="88">
        <v>45</v>
      </c>
      <c r="F33" s="89">
        <v>97.83</v>
      </c>
      <c r="G33" s="88">
        <v>44</v>
      </c>
      <c r="H33" s="88">
        <v>31</v>
      </c>
      <c r="I33" s="88">
        <v>34</v>
      </c>
      <c r="J33" s="88">
        <v>30</v>
      </c>
      <c r="K33" s="88">
        <v>29</v>
      </c>
      <c r="L33" s="88">
        <v>31</v>
      </c>
      <c r="M33" s="88">
        <v>16</v>
      </c>
      <c r="N33" s="88">
        <v>13</v>
      </c>
      <c r="O33" s="88">
        <v>2</v>
      </c>
      <c r="P33" s="316">
        <v>63.97</v>
      </c>
    </row>
    <row r="34" spans="1:16" ht="15" customHeight="1" x14ac:dyDescent="0.2">
      <c r="A34" s="401">
        <v>9</v>
      </c>
      <c r="B34" s="402" t="s">
        <v>172</v>
      </c>
      <c r="C34" s="87" t="s">
        <v>36</v>
      </c>
      <c r="D34" s="88">
        <v>19</v>
      </c>
      <c r="E34" s="88">
        <v>19</v>
      </c>
      <c r="F34" s="89">
        <v>100</v>
      </c>
      <c r="G34" s="88">
        <v>4</v>
      </c>
      <c r="H34" s="88">
        <v>11</v>
      </c>
      <c r="I34" s="88">
        <v>14</v>
      </c>
      <c r="J34" s="88">
        <v>14</v>
      </c>
      <c r="K34" s="88">
        <v>25</v>
      </c>
      <c r="L34" s="88">
        <v>13</v>
      </c>
      <c r="M34" s="88">
        <v>8</v>
      </c>
      <c r="N34" s="88">
        <v>6</v>
      </c>
      <c r="O34" s="88">
        <v>0</v>
      </c>
      <c r="P34" s="316">
        <v>55.79</v>
      </c>
    </row>
    <row r="35" spans="1:16" ht="15" customHeight="1" x14ac:dyDescent="0.2">
      <c r="A35" s="401"/>
      <c r="B35" s="402"/>
      <c r="C35" s="87" t="s">
        <v>37</v>
      </c>
      <c r="D35" s="88">
        <v>26</v>
      </c>
      <c r="E35" s="88">
        <v>26</v>
      </c>
      <c r="F35" s="89">
        <v>100</v>
      </c>
      <c r="G35" s="88">
        <v>16</v>
      </c>
      <c r="H35" s="88">
        <v>16</v>
      </c>
      <c r="I35" s="88">
        <v>13</v>
      </c>
      <c r="J35" s="88">
        <v>15</v>
      </c>
      <c r="K35" s="88">
        <v>22</v>
      </c>
      <c r="L35" s="88">
        <v>26</v>
      </c>
      <c r="M35" s="88">
        <v>14</v>
      </c>
      <c r="N35" s="88">
        <v>8</v>
      </c>
      <c r="O35" s="88">
        <v>0</v>
      </c>
      <c r="P35" s="316">
        <v>57.21</v>
      </c>
    </row>
    <row r="36" spans="1:16" ht="15" customHeight="1" x14ac:dyDescent="0.2">
      <c r="A36" s="401"/>
      <c r="B36" s="402"/>
      <c r="C36" s="87" t="s">
        <v>61</v>
      </c>
      <c r="D36" s="88">
        <v>45</v>
      </c>
      <c r="E36" s="88">
        <v>45</v>
      </c>
      <c r="F36" s="89">
        <v>100</v>
      </c>
      <c r="G36" s="88">
        <v>20</v>
      </c>
      <c r="H36" s="88">
        <v>27</v>
      </c>
      <c r="I36" s="88">
        <v>27</v>
      </c>
      <c r="J36" s="88">
        <v>29</v>
      </c>
      <c r="K36" s="88">
        <v>47</v>
      </c>
      <c r="L36" s="88">
        <v>39</v>
      </c>
      <c r="M36" s="88">
        <v>22</v>
      </c>
      <c r="N36" s="88">
        <v>14</v>
      </c>
      <c r="O36" s="88">
        <v>0</v>
      </c>
      <c r="P36" s="316">
        <v>56.61</v>
      </c>
    </row>
    <row r="37" spans="1:16" ht="15" customHeight="1" x14ac:dyDescent="0.2">
      <c r="A37" s="401">
        <v>10</v>
      </c>
      <c r="B37" s="402" t="s">
        <v>173</v>
      </c>
      <c r="C37" s="87" t="s">
        <v>36</v>
      </c>
      <c r="D37" s="88">
        <v>30</v>
      </c>
      <c r="E37" s="88">
        <v>30</v>
      </c>
      <c r="F37" s="89">
        <v>100</v>
      </c>
      <c r="G37" s="88">
        <v>14</v>
      </c>
      <c r="H37" s="88">
        <v>19</v>
      </c>
      <c r="I37" s="88">
        <v>16</v>
      </c>
      <c r="J37" s="88">
        <v>24</v>
      </c>
      <c r="K37" s="88">
        <v>26</v>
      </c>
      <c r="L37" s="88">
        <v>23</v>
      </c>
      <c r="M37" s="88">
        <v>18</v>
      </c>
      <c r="N37" s="88">
        <v>10</v>
      </c>
      <c r="O37" s="88">
        <v>0</v>
      </c>
      <c r="P37" s="316">
        <v>56.67</v>
      </c>
    </row>
    <row r="38" spans="1:16" ht="15" customHeight="1" x14ac:dyDescent="0.2">
      <c r="A38" s="401"/>
      <c r="B38" s="402"/>
      <c r="C38" s="87" t="s">
        <v>37</v>
      </c>
      <c r="D38" s="88">
        <v>24</v>
      </c>
      <c r="E38" s="88">
        <v>24</v>
      </c>
      <c r="F38" s="89">
        <v>100</v>
      </c>
      <c r="G38" s="88">
        <v>30</v>
      </c>
      <c r="H38" s="88">
        <v>21</v>
      </c>
      <c r="I38" s="88">
        <v>22</v>
      </c>
      <c r="J38" s="88">
        <v>14</v>
      </c>
      <c r="K38" s="88">
        <v>12</v>
      </c>
      <c r="L38" s="88">
        <v>12</v>
      </c>
      <c r="M38" s="88">
        <v>8</v>
      </c>
      <c r="N38" s="88">
        <v>1</v>
      </c>
      <c r="O38" s="88">
        <v>0</v>
      </c>
      <c r="P38" s="316">
        <v>71.88</v>
      </c>
    </row>
    <row r="39" spans="1:16" ht="15" customHeight="1" x14ac:dyDescent="0.2">
      <c r="A39" s="401"/>
      <c r="B39" s="402"/>
      <c r="C39" s="87" t="s">
        <v>61</v>
      </c>
      <c r="D39" s="88">
        <v>54</v>
      </c>
      <c r="E39" s="88">
        <v>54</v>
      </c>
      <c r="F39" s="89">
        <v>100</v>
      </c>
      <c r="G39" s="88">
        <v>44</v>
      </c>
      <c r="H39" s="88">
        <v>40</v>
      </c>
      <c r="I39" s="88">
        <v>38</v>
      </c>
      <c r="J39" s="88">
        <v>38</v>
      </c>
      <c r="K39" s="88">
        <v>38</v>
      </c>
      <c r="L39" s="88">
        <v>35</v>
      </c>
      <c r="M39" s="88">
        <v>26</v>
      </c>
      <c r="N39" s="88">
        <v>11</v>
      </c>
      <c r="O39" s="88">
        <v>0</v>
      </c>
      <c r="P39" s="316">
        <v>63.43</v>
      </c>
    </row>
    <row r="40" spans="1:16" ht="15" customHeight="1" x14ac:dyDescent="0.2">
      <c r="A40" s="401">
        <v>11</v>
      </c>
      <c r="B40" s="402" t="s">
        <v>174</v>
      </c>
      <c r="C40" s="87" t="s">
        <v>36</v>
      </c>
      <c r="D40" s="88">
        <v>19</v>
      </c>
      <c r="E40" s="88">
        <v>17</v>
      </c>
      <c r="F40" s="89">
        <v>89.47</v>
      </c>
      <c r="G40" s="88">
        <v>0</v>
      </c>
      <c r="H40" s="88">
        <v>4</v>
      </c>
      <c r="I40" s="88">
        <v>8</v>
      </c>
      <c r="J40" s="88">
        <v>6</v>
      </c>
      <c r="K40" s="88">
        <v>13</v>
      </c>
      <c r="L40" s="88">
        <v>26</v>
      </c>
      <c r="M40" s="88">
        <v>23</v>
      </c>
      <c r="N40" s="88">
        <v>13</v>
      </c>
      <c r="O40" s="88">
        <v>2</v>
      </c>
      <c r="P40" s="316">
        <v>38.82</v>
      </c>
    </row>
    <row r="41" spans="1:16" ht="15" customHeight="1" x14ac:dyDescent="0.2">
      <c r="A41" s="401"/>
      <c r="B41" s="402"/>
      <c r="C41" s="87" t="s">
        <v>37</v>
      </c>
      <c r="D41" s="88">
        <v>12</v>
      </c>
      <c r="E41" s="88">
        <v>12</v>
      </c>
      <c r="F41" s="89">
        <v>100</v>
      </c>
      <c r="G41" s="88">
        <v>3</v>
      </c>
      <c r="H41" s="88">
        <v>5</v>
      </c>
      <c r="I41" s="88">
        <v>13</v>
      </c>
      <c r="J41" s="88">
        <v>9</v>
      </c>
      <c r="K41" s="88">
        <v>10</v>
      </c>
      <c r="L41" s="88">
        <v>7</v>
      </c>
      <c r="M41" s="88">
        <v>9</v>
      </c>
      <c r="N41" s="88">
        <v>4</v>
      </c>
      <c r="O41" s="88">
        <v>0</v>
      </c>
      <c r="P41" s="316">
        <v>55.21</v>
      </c>
    </row>
    <row r="42" spans="1:16" ht="15" customHeight="1" x14ac:dyDescent="0.2">
      <c r="A42" s="401"/>
      <c r="B42" s="402"/>
      <c r="C42" s="87" t="s">
        <v>61</v>
      </c>
      <c r="D42" s="88">
        <v>31</v>
      </c>
      <c r="E42" s="88">
        <v>29</v>
      </c>
      <c r="F42" s="89">
        <v>93.55</v>
      </c>
      <c r="G42" s="88">
        <v>3</v>
      </c>
      <c r="H42" s="88">
        <v>9</v>
      </c>
      <c r="I42" s="88">
        <v>21</v>
      </c>
      <c r="J42" s="88">
        <v>15</v>
      </c>
      <c r="K42" s="88">
        <v>23</v>
      </c>
      <c r="L42" s="88">
        <v>33</v>
      </c>
      <c r="M42" s="88">
        <v>32</v>
      </c>
      <c r="N42" s="88">
        <v>17</v>
      </c>
      <c r="O42" s="88">
        <v>2</v>
      </c>
      <c r="P42" s="316">
        <v>45.16</v>
      </c>
    </row>
    <row r="43" spans="1:16" ht="15" customHeight="1" x14ac:dyDescent="0.2">
      <c r="A43" s="401">
        <v>12</v>
      </c>
      <c r="B43" s="402" t="s">
        <v>175</v>
      </c>
      <c r="C43" s="87" t="s">
        <v>36</v>
      </c>
      <c r="D43" s="88">
        <v>69</v>
      </c>
      <c r="E43" s="88">
        <v>69</v>
      </c>
      <c r="F43" s="89">
        <v>100</v>
      </c>
      <c r="G43" s="88">
        <v>56</v>
      </c>
      <c r="H43" s="88">
        <v>53</v>
      </c>
      <c r="I43" s="88">
        <v>32</v>
      </c>
      <c r="J43" s="88">
        <v>44</v>
      </c>
      <c r="K43" s="88">
        <v>39</v>
      </c>
      <c r="L43" s="88">
        <v>40</v>
      </c>
      <c r="M43" s="88">
        <v>53</v>
      </c>
      <c r="N43" s="88">
        <v>28</v>
      </c>
      <c r="O43" s="88">
        <v>0</v>
      </c>
      <c r="P43" s="316">
        <v>59.46</v>
      </c>
    </row>
    <row r="44" spans="1:16" ht="15" customHeight="1" x14ac:dyDescent="0.2">
      <c r="A44" s="401"/>
      <c r="B44" s="402"/>
      <c r="C44" s="87" t="s">
        <v>37</v>
      </c>
      <c r="D44" s="88">
        <v>59</v>
      </c>
      <c r="E44" s="88">
        <v>57</v>
      </c>
      <c r="F44" s="89">
        <v>96.61</v>
      </c>
      <c r="G44" s="88">
        <v>96</v>
      </c>
      <c r="H44" s="88">
        <v>42</v>
      </c>
      <c r="I44" s="88">
        <v>27</v>
      </c>
      <c r="J44" s="88">
        <v>27</v>
      </c>
      <c r="K44" s="88">
        <v>25</v>
      </c>
      <c r="L44" s="88">
        <v>26</v>
      </c>
      <c r="M44" s="88">
        <v>26</v>
      </c>
      <c r="N44" s="88">
        <v>23</v>
      </c>
      <c r="O44" s="88">
        <v>3</v>
      </c>
      <c r="P44" s="316">
        <v>68.31</v>
      </c>
    </row>
    <row r="45" spans="1:16" ht="15" customHeight="1" x14ac:dyDescent="0.2">
      <c r="A45" s="401"/>
      <c r="B45" s="402"/>
      <c r="C45" s="87" t="s">
        <v>61</v>
      </c>
      <c r="D45" s="88">
        <v>128</v>
      </c>
      <c r="E45" s="88">
        <v>126</v>
      </c>
      <c r="F45" s="89">
        <v>98.44</v>
      </c>
      <c r="G45" s="88">
        <v>152</v>
      </c>
      <c r="H45" s="88">
        <v>95</v>
      </c>
      <c r="I45" s="88">
        <v>59</v>
      </c>
      <c r="J45" s="88">
        <v>71</v>
      </c>
      <c r="K45" s="88">
        <v>64</v>
      </c>
      <c r="L45" s="88">
        <v>66</v>
      </c>
      <c r="M45" s="88">
        <v>79</v>
      </c>
      <c r="N45" s="88">
        <v>51</v>
      </c>
      <c r="O45" s="88">
        <v>3</v>
      </c>
      <c r="P45" s="316">
        <v>63.54</v>
      </c>
    </row>
    <row r="46" spans="1:16" ht="15" customHeight="1" x14ac:dyDescent="0.2">
      <c r="A46" s="401">
        <v>13</v>
      </c>
      <c r="B46" s="402" t="s">
        <v>177</v>
      </c>
      <c r="C46" s="87" t="s">
        <v>36</v>
      </c>
      <c r="D46" s="88">
        <v>55</v>
      </c>
      <c r="E46" s="88">
        <v>55</v>
      </c>
      <c r="F46" s="89">
        <v>100</v>
      </c>
      <c r="G46" s="88">
        <v>13</v>
      </c>
      <c r="H46" s="88">
        <v>25</v>
      </c>
      <c r="I46" s="88">
        <v>36</v>
      </c>
      <c r="J46" s="88">
        <v>45</v>
      </c>
      <c r="K46" s="88">
        <v>39</v>
      </c>
      <c r="L46" s="88">
        <v>46</v>
      </c>
      <c r="M46" s="88">
        <v>44</v>
      </c>
      <c r="N46" s="88">
        <v>27</v>
      </c>
      <c r="O46" s="88">
        <v>0</v>
      </c>
      <c r="P46" s="316">
        <v>51.32</v>
      </c>
    </row>
    <row r="47" spans="1:16" ht="15" customHeight="1" x14ac:dyDescent="0.2">
      <c r="A47" s="401"/>
      <c r="B47" s="402"/>
      <c r="C47" s="87" t="s">
        <v>37</v>
      </c>
      <c r="D47" s="88">
        <v>59</v>
      </c>
      <c r="E47" s="88">
        <v>59</v>
      </c>
      <c r="F47" s="89">
        <v>100</v>
      </c>
      <c r="G47" s="88">
        <v>35</v>
      </c>
      <c r="H47" s="88">
        <v>53</v>
      </c>
      <c r="I47" s="88">
        <v>45</v>
      </c>
      <c r="J47" s="88">
        <v>36</v>
      </c>
      <c r="K47" s="88">
        <v>39</v>
      </c>
      <c r="L47" s="88">
        <v>40</v>
      </c>
      <c r="M47" s="88">
        <v>27</v>
      </c>
      <c r="N47" s="88">
        <v>20</v>
      </c>
      <c r="O47" s="88">
        <v>0</v>
      </c>
      <c r="P47" s="316">
        <v>61.48</v>
      </c>
    </row>
    <row r="48" spans="1:16" ht="15" customHeight="1" x14ac:dyDescent="0.2">
      <c r="A48" s="401"/>
      <c r="B48" s="402"/>
      <c r="C48" s="87" t="s">
        <v>61</v>
      </c>
      <c r="D48" s="88">
        <v>114</v>
      </c>
      <c r="E48" s="88">
        <v>114</v>
      </c>
      <c r="F48" s="89">
        <v>100</v>
      </c>
      <c r="G48" s="88">
        <v>48</v>
      </c>
      <c r="H48" s="88">
        <v>78</v>
      </c>
      <c r="I48" s="88">
        <v>81</v>
      </c>
      <c r="J48" s="88">
        <v>81</v>
      </c>
      <c r="K48" s="88">
        <v>78</v>
      </c>
      <c r="L48" s="88">
        <v>86</v>
      </c>
      <c r="M48" s="88">
        <v>71</v>
      </c>
      <c r="N48" s="88">
        <v>47</v>
      </c>
      <c r="O48" s="88">
        <v>0</v>
      </c>
      <c r="P48" s="316">
        <v>56.58</v>
      </c>
    </row>
    <row r="49" spans="1:16" ht="15" customHeight="1" x14ac:dyDescent="0.2">
      <c r="A49" s="401">
        <v>14</v>
      </c>
      <c r="B49" s="402" t="s">
        <v>178</v>
      </c>
      <c r="C49" s="87" t="s">
        <v>36</v>
      </c>
      <c r="D49" s="88">
        <v>86</v>
      </c>
      <c r="E49" s="88">
        <v>86</v>
      </c>
      <c r="F49" s="89">
        <v>100</v>
      </c>
      <c r="G49" s="88">
        <v>41</v>
      </c>
      <c r="H49" s="88">
        <v>72</v>
      </c>
      <c r="I49" s="88">
        <v>69</v>
      </c>
      <c r="J49" s="88">
        <v>69</v>
      </c>
      <c r="K49" s="88">
        <v>81</v>
      </c>
      <c r="L49" s="88">
        <v>43</v>
      </c>
      <c r="M49" s="88">
        <v>39</v>
      </c>
      <c r="N49" s="88">
        <v>16</v>
      </c>
      <c r="O49" s="88">
        <v>0</v>
      </c>
      <c r="P49" s="316">
        <v>62.15</v>
      </c>
    </row>
    <row r="50" spans="1:16" ht="15" customHeight="1" x14ac:dyDescent="0.2">
      <c r="A50" s="401"/>
      <c r="B50" s="402"/>
      <c r="C50" s="87" t="s">
        <v>37</v>
      </c>
      <c r="D50" s="88">
        <v>57</v>
      </c>
      <c r="E50" s="88">
        <v>57</v>
      </c>
      <c r="F50" s="89">
        <v>100</v>
      </c>
      <c r="G50" s="88">
        <v>38</v>
      </c>
      <c r="H50" s="88">
        <v>53</v>
      </c>
      <c r="I50" s="88">
        <v>41</v>
      </c>
      <c r="J50" s="88">
        <v>58</v>
      </c>
      <c r="K50" s="88">
        <v>45</v>
      </c>
      <c r="L50" s="88">
        <v>30</v>
      </c>
      <c r="M50" s="88">
        <v>16</v>
      </c>
      <c r="N50" s="88">
        <v>4</v>
      </c>
      <c r="O50" s="88">
        <v>0</v>
      </c>
      <c r="P50" s="316">
        <v>66.540000000000006</v>
      </c>
    </row>
    <row r="51" spans="1:16" ht="15" customHeight="1" x14ac:dyDescent="0.2">
      <c r="A51" s="401"/>
      <c r="B51" s="402"/>
      <c r="C51" s="87" t="s">
        <v>61</v>
      </c>
      <c r="D51" s="88">
        <v>143</v>
      </c>
      <c r="E51" s="88">
        <v>143</v>
      </c>
      <c r="F51" s="89">
        <v>100</v>
      </c>
      <c r="G51" s="88">
        <v>79</v>
      </c>
      <c r="H51" s="88">
        <v>125</v>
      </c>
      <c r="I51" s="88">
        <v>110</v>
      </c>
      <c r="J51" s="88">
        <v>127</v>
      </c>
      <c r="K51" s="88">
        <v>126</v>
      </c>
      <c r="L51" s="88">
        <v>73</v>
      </c>
      <c r="M51" s="88">
        <v>55</v>
      </c>
      <c r="N51" s="88">
        <v>20</v>
      </c>
      <c r="O51" s="88">
        <v>0</v>
      </c>
      <c r="P51" s="316">
        <v>63.9</v>
      </c>
    </row>
    <row r="52" spans="1:16" ht="15" customHeight="1" x14ac:dyDescent="0.2">
      <c r="A52" s="401">
        <v>15</v>
      </c>
      <c r="B52" s="402" t="s">
        <v>179</v>
      </c>
      <c r="C52" s="87" t="s">
        <v>36</v>
      </c>
      <c r="D52" s="88">
        <v>102</v>
      </c>
      <c r="E52" s="88">
        <v>97</v>
      </c>
      <c r="F52" s="89">
        <v>95.1</v>
      </c>
      <c r="G52" s="88">
        <v>92</v>
      </c>
      <c r="H52" s="88">
        <v>82</v>
      </c>
      <c r="I52" s="88">
        <v>69</v>
      </c>
      <c r="J52" s="88">
        <v>57</v>
      </c>
      <c r="K52" s="88">
        <v>70</v>
      </c>
      <c r="L52" s="88">
        <v>60</v>
      </c>
      <c r="M52" s="88">
        <v>45</v>
      </c>
      <c r="N52" s="88">
        <v>30</v>
      </c>
      <c r="O52" s="88">
        <v>4</v>
      </c>
      <c r="P52" s="316">
        <v>63.46</v>
      </c>
    </row>
    <row r="53" spans="1:16" ht="15" customHeight="1" x14ac:dyDescent="0.2">
      <c r="A53" s="401"/>
      <c r="B53" s="402"/>
      <c r="C53" s="87" t="s">
        <v>37</v>
      </c>
      <c r="D53" s="88">
        <v>65</v>
      </c>
      <c r="E53" s="88">
        <v>62</v>
      </c>
      <c r="F53" s="89">
        <v>95.38</v>
      </c>
      <c r="G53" s="88">
        <v>60</v>
      </c>
      <c r="H53" s="88">
        <v>55</v>
      </c>
      <c r="I53" s="88">
        <v>48</v>
      </c>
      <c r="J53" s="88">
        <v>52</v>
      </c>
      <c r="K53" s="88">
        <v>34</v>
      </c>
      <c r="L53" s="88">
        <v>29</v>
      </c>
      <c r="M53" s="88">
        <v>23</v>
      </c>
      <c r="N53" s="88">
        <v>21</v>
      </c>
      <c r="O53" s="88">
        <v>3</v>
      </c>
      <c r="P53" s="316">
        <v>65.5</v>
      </c>
    </row>
    <row r="54" spans="1:16" ht="15" customHeight="1" x14ac:dyDescent="0.2">
      <c r="A54" s="401"/>
      <c r="B54" s="402"/>
      <c r="C54" s="87" t="s">
        <v>61</v>
      </c>
      <c r="D54" s="88">
        <v>167</v>
      </c>
      <c r="E54" s="88">
        <v>159</v>
      </c>
      <c r="F54" s="89">
        <v>95.21</v>
      </c>
      <c r="G54" s="88">
        <v>152</v>
      </c>
      <c r="H54" s="88">
        <v>137</v>
      </c>
      <c r="I54" s="88">
        <v>117</v>
      </c>
      <c r="J54" s="88">
        <v>109</v>
      </c>
      <c r="K54" s="88">
        <v>104</v>
      </c>
      <c r="L54" s="88">
        <v>89</v>
      </c>
      <c r="M54" s="88">
        <v>68</v>
      </c>
      <c r="N54" s="88">
        <v>51</v>
      </c>
      <c r="O54" s="88">
        <v>7</v>
      </c>
      <c r="P54" s="316">
        <v>64.25</v>
      </c>
    </row>
    <row r="55" spans="1:16" ht="15" customHeight="1" x14ac:dyDescent="0.2">
      <c r="A55" s="401">
        <v>16</v>
      </c>
      <c r="B55" s="402" t="s">
        <v>180</v>
      </c>
      <c r="C55" s="87" t="s">
        <v>36</v>
      </c>
      <c r="D55" s="88">
        <v>32</v>
      </c>
      <c r="E55" s="88">
        <v>31</v>
      </c>
      <c r="F55" s="89">
        <v>96.88</v>
      </c>
      <c r="G55" s="88">
        <v>0</v>
      </c>
      <c r="H55" s="88">
        <v>14</v>
      </c>
      <c r="I55" s="88">
        <v>9</v>
      </c>
      <c r="J55" s="88">
        <v>21</v>
      </c>
      <c r="K55" s="88">
        <v>31</v>
      </c>
      <c r="L55" s="88">
        <v>40</v>
      </c>
      <c r="M55" s="88">
        <v>32</v>
      </c>
      <c r="N55" s="88">
        <v>12</v>
      </c>
      <c r="O55" s="88">
        <v>1</v>
      </c>
      <c r="P55" s="316">
        <v>45.08</v>
      </c>
    </row>
    <row r="56" spans="1:16" ht="15" customHeight="1" x14ac:dyDescent="0.2">
      <c r="A56" s="401"/>
      <c r="B56" s="402"/>
      <c r="C56" s="87" t="s">
        <v>37</v>
      </c>
      <c r="D56" s="88">
        <v>37</v>
      </c>
      <c r="E56" s="88">
        <v>36</v>
      </c>
      <c r="F56" s="89">
        <v>97.3</v>
      </c>
      <c r="G56" s="88">
        <v>17</v>
      </c>
      <c r="H56" s="88">
        <v>13</v>
      </c>
      <c r="I56" s="88">
        <v>29</v>
      </c>
      <c r="J56" s="88">
        <v>28</v>
      </c>
      <c r="K56" s="88">
        <v>34</v>
      </c>
      <c r="L56" s="88">
        <v>25</v>
      </c>
      <c r="M56" s="88">
        <v>28</v>
      </c>
      <c r="N56" s="88">
        <v>10</v>
      </c>
      <c r="O56" s="88">
        <v>1</v>
      </c>
      <c r="P56" s="316">
        <v>55.27</v>
      </c>
    </row>
    <row r="57" spans="1:16" ht="15" customHeight="1" x14ac:dyDescent="0.2">
      <c r="A57" s="401"/>
      <c r="B57" s="402"/>
      <c r="C57" s="87" t="s">
        <v>61</v>
      </c>
      <c r="D57" s="88">
        <v>69</v>
      </c>
      <c r="E57" s="88">
        <v>67</v>
      </c>
      <c r="F57" s="89">
        <v>97.1</v>
      </c>
      <c r="G57" s="88">
        <v>17</v>
      </c>
      <c r="H57" s="88">
        <v>27</v>
      </c>
      <c r="I57" s="88">
        <v>38</v>
      </c>
      <c r="J57" s="88">
        <v>49</v>
      </c>
      <c r="K57" s="88">
        <v>65</v>
      </c>
      <c r="L57" s="88">
        <v>65</v>
      </c>
      <c r="M57" s="88">
        <v>60</v>
      </c>
      <c r="N57" s="88">
        <v>22</v>
      </c>
      <c r="O57" s="88">
        <v>2</v>
      </c>
      <c r="P57" s="316">
        <v>50.54</v>
      </c>
    </row>
    <row r="58" spans="1:16" ht="15" customHeight="1" x14ac:dyDescent="0.2">
      <c r="A58" s="401">
        <v>17</v>
      </c>
      <c r="B58" s="402" t="s">
        <v>181</v>
      </c>
      <c r="C58" s="87" t="s">
        <v>36</v>
      </c>
      <c r="D58" s="88">
        <v>49</v>
      </c>
      <c r="E58" s="88">
        <v>41</v>
      </c>
      <c r="F58" s="89">
        <v>83.67</v>
      </c>
      <c r="G58" s="88">
        <v>7</v>
      </c>
      <c r="H58" s="88">
        <v>15</v>
      </c>
      <c r="I58" s="88">
        <v>17</v>
      </c>
      <c r="J58" s="88">
        <v>22</v>
      </c>
      <c r="K58" s="88">
        <v>32</v>
      </c>
      <c r="L58" s="88">
        <v>48</v>
      </c>
      <c r="M58" s="88">
        <v>37</v>
      </c>
      <c r="N58" s="88">
        <v>56</v>
      </c>
      <c r="O58" s="88">
        <v>11</v>
      </c>
      <c r="P58" s="316">
        <v>39.54</v>
      </c>
    </row>
    <row r="59" spans="1:16" ht="15" customHeight="1" x14ac:dyDescent="0.2">
      <c r="A59" s="401"/>
      <c r="B59" s="402"/>
      <c r="C59" s="87" t="s">
        <v>37</v>
      </c>
      <c r="D59" s="88">
        <v>52</v>
      </c>
      <c r="E59" s="88">
        <v>50</v>
      </c>
      <c r="F59" s="89">
        <v>96.15</v>
      </c>
      <c r="G59" s="88">
        <v>22</v>
      </c>
      <c r="H59" s="88">
        <v>29</v>
      </c>
      <c r="I59" s="88">
        <v>28</v>
      </c>
      <c r="J59" s="88">
        <v>41</v>
      </c>
      <c r="K59" s="88">
        <v>37</v>
      </c>
      <c r="L59" s="88">
        <v>47</v>
      </c>
      <c r="M59" s="88">
        <v>36</v>
      </c>
      <c r="N59" s="88">
        <v>18</v>
      </c>
      <c r="O59" s="88">
        <v>2</v>
      </c>
      <c r="P59" s="316">
        <v>54.38</v>
      </c>
    </row>
    <row r="60" spans="1:16" ht="15" customHeight="1" x14ac:dyDescent="0.2">
      <c r="A60" s="401"/>
      <c r="B60" s="402"/>
      <c r="C60" s="87" t="s">
        <v>61</v>
      </c>
      <c r="D60" s="88">
        <v>101</v>
      </c>
      <c r="E60" s="88">
        <v>91</v>
      </c>
      <c r="F60" s="89">
        <v>90.1</v>
      </c>
      <c r="G60" s="88">
        <v>29</v>
      </c>
      <c r="H60" s="88">
        <v>44</v>
      </c>
      <c r="I60" s="88">
        <v>45</v>
      </c>
      <c r="J60" s="88">
        <v>63</v>
      </c>
      <c r="K60" s="88">
        <v>69</v>
      </c>
      <c r="L60" s="88">
        <v>95</v>
      </c>
      <c r="M60" s="88">
        <v>73</v>
      </c>
      <c r="N60" s="88">
        <v>74</v>
      </c>
      <c r="O60" s="88">
        <v>13</v>
      </c>
      <c r="P60" s="316">
        <v>47.18</v>
      </c>
    </row>
    <row r="61" spans="1:16" ht="15" customHeight="1" x14ac:dyDescent="0.2">
      <c r="A61" s="401">
        <v>18</v>
      </c>
      <c r="B61" s="402" t="s">
        <v>182</v>
      </c>
      <c r="C61" s="87" t="s">
        <v>36</v>
      </c>
      <c r="D61" s="88">
        <v>9</v>
      </c>
      <c r="E61" s="88">
        <v>9</v>
      </c>
      <c r="F61" s="89">
        <v>100</v>
      </c>
      <c r="G61" s="88">
        <v>0</v>
      </c>
      <c r="H61" s="88">
        <v>4</v>
      </c>
      <c r="I61" s="88">
        <v>7</v>
      </c>
      <c r="J61" s="88">
        <v>6</v>
      </c>
      <c r="K61" s="88">
        <v>8</v>
      </c>
      <c r="L61" s="88">
        <v>14</v>
      </c>
      <c r="M61" s="88">
        <v>3</v>
      </c>
      <c r="N61" s="88">
        <v>3</v>
      </c>
      <c r="O61" s="88">
        <v>0</v>
      </c>
      <c r="P61" s="316">
        <v>50.83</v>
      </c>
    </row>
    <row r="62" spans="1:16" ht="15" customHeight="1" x14ac:dyDescent="0.2">
      <c r="A62" s="401"/>
      <c r="B62" s="402"/>
      <c r="C62" s="87" t="s">
        <v>37</v>
      </c>
      <c r="D62" s="88">
        <v>4</v>
      </c>
      <c r="E62" s="88">
        <v>4</v>
      </c>
      <c r="F62" s="89">
        <v>100</v>
      </c>
      <c r="G62" s="88">
        <v>0</v>
      </c>
      <c r="H62" s="88">
        <v>3</v>
      </c>
      <c r="I62" s="88">
        <v>2</v>
      </c>
      <c r="J62" s="88">
        <v>4</v>
      </c>
      <c r="K62" s="88">
        <v>6</v>
      </c>
      <c r="L62" s="88">
        <v>2</v>
      </c>
      <c r="M62" s="88">
        <v>2</v>
      </c>
      <c r="N62" s="88">
        <v>1</v>
      </c>
      <c r="O62" s="88">
        <v>0</v>
      </c>
      <c r="P62" s="316">
        <v>55</v>
      </c>
    </row>
    <row r="63" spans="1:16" ht="15" customHeight="1" x14ac:dyDescent="0.2">
      <c r="A63" s="401"/>
      <c r="B63" s="402"/>
      <c r="C63" s="87" t="s">
        <v>61</v>
      </c>
      <c r="D63" s="88">
        <v>13</v>
      </c>
      <c r="E63" s="88">
        <v>13</v>
      </c>
      <c r="F63" s="89">
        <v>100</v>
      </c>
      <c r="G63" s="88">
        <v>0</v>
      </c>
      <c r="H63" s="88">
        <v>7</v>
      </c>
      <c r="I63" s="88">
        <v>9</v>
      </c>
      <c r="J63" s="88">
        <v>10</v>
      </c>
      <c r="K63" s="88">
        <v>14</v>
      </c>
      <c r="L63" s="88">
        <v>16</v>
      </c>
      <c r="M63" s="88">
        <v>5</v>
      </c>
      <c r="N63" s="88">
        <v>4</v>
      </c>
      <c r="O63" s="88">
        <v>0</v>
      </c>
      <c r="P63" s="316">
        <v>52.12</v>
      </c>
    </row>
    <row r="64" spans="1:16" ht="15" customHeight="1" x14ac:dyDescent="0.2">
      <c r="A64" s="401">
        <v>19</v>
      </c>
      <c r="B64" s="402" t="s">
        <v>183</v>
      </c>
      <c r="C64" s="87" t="s">
        <v>36</v>
      </c>
      <c r="D64" s="88">
        <v>25</v>
      </c>
      <c r="E64" s="88">
        <v>18</v>
      </c>
      <c r="F64" s="89">
        <v>72</v>
      </c>
      <c r="G64" s="88">
        <v>0</v>
      </c>
      <c r="H64" s="88">
        <v>6</v>
      </c>
      <c r="I64" s="88">
        <v>15</v>
      </c>
      <c r="J64" s="88">
        <v>8</v>
      </c>
      <c r="K64" s="88">
        <v>16</v>
      </c>
      <c r="L64" s="88">
        <v>23</v>
      </c>
      <c r="M64" s="88">
        <v>23</v>
      </c>
      <c r="N64" s="88">
        <v>25</v>
      </c>
      <c r="O64" s="88">
        <v>9</v>
      </c>
      <c r="P64" s="316">
        <v>37.6</v>
      </c>
    </row>
    <row r="65" spans="1:16" ht="15" customHeight="1" x14ac:dyDescent="0.2">
      <c r="A65" s="401"/>
      <c r="B65" s="402"/>
      <c r="C65" s="87" t="s">
        <v>37</v>
      </c>
      <c r="D65" s="88">
        <v>17</v>
      </c>
      <c r="E65" s="88">
        <v>16</v>
      </c>
      <c r="F65" s="89">
        <v>94.12</v>
      </c>
      <c r="G65" s="88">
        <v>1</v>
      </c>
      <c r="H65" s="88">
        <v>7</v>
      </c>
      <c r="I65" s="88">
        <v>6</v>
      </c>
      <c r="J65" s="88">
        <v>6</v>
      </c>
      <c r="K65" s="88">
        <v>15</v>
      </c>
      <c r="L65" s="88">
        <v>15</v>
      </c>
      <c r="M65" s="88">
        <v>19</v>
      </c>
      <c r="N65" s="88">
        <v>13</v>
      </c>
      <c r="O65" s="88">
        <v>3</v>
      </c>
      <c r="P65" s="316">
        <v>41.03</v>
      </c>
    </row>
    <row r="66" spans="1:16" ht="15" customHeight="1" x14ac:dyDescent="0.2">
      <c r="A66" s="401"/>
      <c r="B66" s="402"/>
      <c r="C66" s="87" t="s">
        <v>61</v>
      </c>
      <c r="D66" s="88">
        <v>42</v>
      </c>
      <c r="E66" s="88">
        <v>34</v>
      </c>
      <c r="F66" s="89">
        <v>80.95</v>
      </c>
      <c r="G66" s="88">
        <v>1</v>
      </c>
      <c r="H66" s="88">
        <v>13</v>
      </c>
      <c r="I66" s="88">
        <v>21</v>
      </c>
      <c r="J66" s="88">
        <v>14</v>
      </c>
      <c r="K66" s="88">
        <v>31</v>
      </c>
      <c r="L66" s="88">
        <v>38</v>
      </c>
      <c r="M66" s="88">
        <v>42</v>
      </c>
      <c r="N66" s="88">
        <v>38</v>
      </c>
      <c r="O66" s="88">
        <v>12</v>
      </c>
      <c r="P66" s="316">
        <v>38.99</v>
      </c>
    </row>
    <row r="67" spans="1:16" ht="15" customHeight="1" x14ac:dyDescent="0.2">
      <c r="A67" s="401">
        <v>20</v>
      </c>
      <c r="B67" s="402" t="s">
        <v>184</v>
      </c>
      <c r="C67" s="87" t="s">
        <v>36</v>
      </c>
      <c r="D67" s="88">
        <v>35</v>
      </c>
      <c r="E67" s="88">
        <v>35</v>
      </c>
      <c r="F67" s="89">
        <v>100</v>
      </c>
      <c r="G67" s="88">
        <v>20</v>
      </c>
      <c r="H67" s="88">
        <v>23</v>
      </c>
      <c r="I67" s="88">
        <v>18</v>
      </c>
      <c r="J67" s="88">
        <v>25</v>
      </c>
      <c r="K67" s="88">
        <v>20</v>
      </c>
      <c r="L67" s="88">
        <v>26</v>
      </c>
      <c r="M67" s="88">
        <v>25</v>
      </c>
      <c r="N67" s="88">
        <v>18</v>
      </c>
      <c r="O67" s="88">
        <v>0</v>
      </c>
      <c r="P67" s="316">
        <v>55.71</v>
      </c>
    </row>
    <row r="68" spans="1:16" ht="15" customHeight="1" x14ac:dyDescent="0.2">
      <c r="A68" s="401"/>
      <c r="B68" s="402"/>
      <c r="C68" s="87" t="s">
        <v>37</v>
      </c>
      <c r="D68" s="88">
        <v>15</v>
      </c>
      <c r="E68" s="88">
        <v>14</v>
      </c>
      <c r="F68" s="89">
        <v>93.33</v>
      </c>
      <c r="G68" s="88">
        <v>4</v>
      </c>
      <c r="H68" s="88">
        <v>8</v>
      </c>
      <c r="I68" s="88">
        <v>8</v>
      </c>
      <c r="J68" s="88">
        <v>13</v>
      </c>
      <c r="K68" s="88">
        <v>10</v>
      </c>
      <c r="L68" s="88">
        <v>13</v>
      </c>
      <c r="M68" s="88">
        <v>11</v>
      </c>
      <c r="N68" s="88">
        <v>7</v>
      </c>
      <c r="O68" s="88">
        <v>1</v>
      </c>
      <c r="P68" s="316">
        <v>51.5</v>
      </c>
    </row>
    <row r="69" spans="1:16" ht="15" customHeight="1" x14ac:dyDescent="0.2">
      <c r="A69" s="401"/>
      <c r="B69" s="402"/>
      <c r="C69" s="87" t="s">
        <v>61</v>
      </c>
      <c r="D69" s="88">
        <v>50</v>
      </c>
      <c r="E69" s="88">
        <v>49</v>
      </c>
      <c r="F69" s="89">
        <v>98</v>
      </c>
      <c r="G69" s="88">
        <v>24</v>
      </c>
      <c r="H69" s="88">
        <v>31</v>
      </c>
      <c r="I69" s="88">
        <v>26</v>
      </c>
      <c r="J69" s="88">
        <v>38</v>
      </c>
      <c r="K69" s="88">
        <v>30</v>
      </c>
      <c r="L69" s="88">
        <v>39</v>
      </c>
      <c r="M69" s="88">
        <v>36</v>
      </c>
      <c r="N69" s="88">
        <v>25</v>
      </c>
      <c r="O69" s="88">
        <v>1</v>
      </c>
      <c r="P69" s="316">
        <v>54.45</v>
      </c>
    </row>
    <row r="70" spans="1:16" ht="15" customHeight="1" x14ac:dyDescent="0.2">
      <c r="A70" s="401">
        <v>21</v>
      </c>
      <c r="B70" s="402" t="s">
        <v>185</v>
      </c>
      <c r="C70" s="87" t="s">
        <v>36</v>
      </c>
      <c r="D70" s="88">
        <v>43</v>
      </c>
      <c r="E70" s="88">
        <v>43</v>
      </c>
      <c r="F70" s="89">
        <v>100</v>
      </c>
      <c r="G70" s="88">
        <v>2</v>
      </c>
      <c r="H70" s="88">
        <v>16</v>
      </c>
      <c r="I70" s="88">
        <v>21</v>
      </c>
      <c r="J70" s="88">
        <v>27</v>
      </c>
      <c r="K70" s="88">
        <v>50</v>
      </c>
      <c r="L70" s="88">
        <v>54</v>
      </c>
      <c r="M70" s="88">
        <v>33</v>
      </c>
      <c r="N70" s="88">
        <v>12</v>
      </c>
      <c r="O70" s="88">
        <v>0</v>
      </c>
      <c r="P70" s="316">
        <v>48.2</v>
      </c>
    </row>
    <row r="71" spans="1:16" ht="15" customHeight="1" x14ac:dyDescent="0.2">
      <c r="A71" s="401"/>
      <c r="B71" s="402"/>
      <c r="C71" s="87" t="s">
        <v>37</v>
      </c>
      <c r="D71" s="88">
        <v>32</v>
      </c>
      <c r="E71" s="88">
        <v>32</v>
      </c>
      <c r="F71" s="89">
        <v>100</v>
      </c>
      <c r="G71" s="88">
        <v>5</v>
      </c>
      <c r="H71" s="88">
        <v>19</v>
      </c>
      <c r="I71" s="88">
        <v>28</v>
      </c>
      <c r="J71" s="88">
        <v>35</v>
      </c>
      <c r="K71" s="88">
        <v>28</v>
      </c>
      <c r="L71" s="88">
        <v>27</v>
      </c>
      <c r="M71" s="88">
        <v>16</v>
      </c>
      <c r="N71" s="88">
        <v>2</v>
      </c>
      <c r="O71" s="88">
        <v>0</v>
      </c>
      <c r="P71" s="316">
        <v>58.05</v>
      </c>
    </row>
    <row r="72" spans="1:16" ht="15" customHeight="1" x14ac:dyDescent="0.2">
      <c r="A72" s="401"/>
      <c r="B72" s="402"/>
      <c r="C72" s="87" t="s">
        <v>61</v>
      </c>
      <c r="D72" s="88">
        <v>75</v>
      </c>
      <c r="E72" s="88">
        <v>75</v>
      </c>
      <c r="F72" s="89">
        <v>100</v>
      </c>
      <c r="G72" s="88">
        <v>7</v>
      </c>
      <c r="H72" s="88">
        <v>35</v>
      </c>
      <c r="I72" s="88">
        <v>49</v>
      </c>
      <c r="J72" s="88">
        <v>62</v>
      </c>
      <c r="K72" s="88">
        <v>78</v>
      </c>
      <c r="L72" s="88">
        <v>81</v>
      </c>
      <c r="M72" s="88">
        <v>49</v>
      </c>
      <c r="N72" s="88">
        <v>14</v>
      </c>
      <c r="O72" s="88">
        <v>0</v>
      </c>
      <c r="P72" s="316">
        <v>52.4</v>
      </c>
    </row>
    <row r="73" spans="1:16" ht="15" customHeight="1" x14ac:dyDescent="0.2">
      <c r="A73" s="401">
        <v>22</v>
      </c>
      <c r="B73" s="402" t="s">
        <v>186</v>
      </c>
      <c r="C73" s="87" t="s">
        <v>36</v>
      </c>
      <c r="D73" s="88">
        <v>37</v>
      </c>
      <c r="E73" s="88">
        <v>37</v>
      </c>
      <c r="F73" s="89">
        <v>100</v>
      </c>
      <c r="G73" s="88">
        <v>15</v>
      </c>
      <c r="H73" s="88">
        <v>18</v>
      </c>
      <c r="I73" s="88">
        <v>16</v>
      </c>
      <c r="J73" s="88">
        <v>19</v>
      </c>
      <c r="K73" s="88">
        <v>32</v>
      </c>
      <c r="L73" s="88">
        <v>33</v>
      </c>
      <c r="M73" s="88">
        <v>31</v>
      </c>
      <c r="N73" s="88">
        <v>21</v>
      </c>
      <c r="O73" s="88">
        <v>0</v>
      </c>
      <c r="P73" s="316">
        <v>50.47</v>
      </c>
    </row>
    <row r="74" spans="1:16" ht="15" customHeight="1" x14ac:dyDescent="0.2">
      <c r="A74" s="401"/>
      <c r="B74" s="402"/>
      <c r="C74" s="87" t="s">
        <v>37</v>
      </c>
      <c r="D74" s="88">
        <v>26</v>
      </c>
      <c r="E74" s="88">
        <v>26</v>
      </c>
      <c r="F74" s="89">
        <v>100</v>
      </c>
      <c r="G74" s="88">
        <v>5</v>
      </c>
      <c r="H74" s="88">
        <v>19</v>
      </c>
      <c r="I74" s="88">
        <v>15</v>
      </c>
      <c r="J74" s="88">
        <v>16</v>
      </c>
      <c r="K74" s="88">
        <v>21</v>
      </c>
      <c r="L74" s="88">
        <v>25</v>
      </c>
      <c r="M74" s="88">
        <v>20</v>
      </c>
      <c r="N74" s="88">
        <v>9</v>
      </c>
      <c r="O74" s="88">
        <v>0</v>
      </c>
      <c r="P74" s="316">
        <v>52.98</v>
      </c>
    </row>
    <row r="75" spans="1:16" ht="15" customHeight="1" x14ac:dyDescent="0.2">
      <c r="A75" s="401"/>
      <c r="B75" s="402"/>
      <c r="C75" s="87" t="s">
        <v>61</v>
      </c>
      <c r="D75" s="88">
        <v>63</v>
      </c>
      <c r="E75" s="88">
        <v>63</v>
      </c>
      <c r="F75" s="89">
        <v>100</v>
      </c>
      <c r="G75" s="88">
        <v>20</v>
      </c>
      <c r="H75" s="88">
        <v>37</v>
      </c>
      <c r="I75" s="88">
        <v>31</v>
      </c>
      <c r="J75" s="88">
        <v>35</v>
      </c>
      <c r="K75" s="88">
        <v>53</v>
      </c>
      <c r="L75" s="88">
        <v>58</v>
      </c>
      <c r="M75" s="88">
        <v>51</v>
      </c>
      <c r="N75" s="88">
        <v>30</v>
      </c>
      <c r="O75" s="88">
        <v>0</v>
      </c>
      <c r="P75" s="316">
        <v>51.51</v>
      </c>
    </row>
    <row r="76" spans="1:16" ht="15" customHeight="1" x14ac:dyDescent="0.2">
      <c r="A76" s="401">
        <v>23</v>
      </c>
      <c r="B76" s="402" t="s">
        <v>187</v>
      </c>
      <c r="C76" s="87" t="s">
        <v>36</v>
      </c>
      <c r="D76" s="88">
        <v>57</v>
      </c>
      <c r="E76" s="88">
        <v>49</v>
      </c>
      <c r="F76" s="89">
        <v>85.96</v>
      </c>
      <c r="G76" s="88">
        <v>15</v>
      </c>
      <c r="H76" s="88">
        <v>20</v>
      </c>
      <c r="I76" s="88">
        <v>23</v>
      </c>
      <c r="J76" s="88">
        <v>30</v>
      </c>
      <c r="K76" s="88">
        <v>31</v>
      </c>
      <c r="L76" s="88">
        <v>57</v>
      </c>
      <c r="M76" s="88">
        <v>48</v>
      </c>
      <c r="N76" s="88">
        <v>52</v>
      </c>
      <c r="O76" s="88">
        <v>9</v>
      </c>
      <c r="P76" s="316">
        <v>43.46</v>
      </c>
    </row>
    <row r="77" spans="1:16" ht="15" customHeight="1" x14ac:dyDescent="0.2">
      <c r="A77" s="401"/>
      <c r="B77" s="402"/>
      <c r="C77" s="87" t="s">
        <v>37</v>
      </c>
      <c r="D77" s="88">
        <v>39</v>
      </c>
      <c r="E77" s="88">
        <v>38</v>
      </c>
      <c r="F77" s="89">
        <v>97.44</v>
      </c>
      <c r="G77" s="88">
        <v>23</v>
      </c>
      <c r="H77" s="88">
        <v>18</v>
      </c>
      <c r="I77" s="88">
        <v>24</v>
      </c>
      <c r="J77" s="88">
        <v>23</v>
      </c>
      <c r="K77" s="88">
        <v>24</v>
      </c>
      <c r="L77" s="88">
        <v>32</v>
      </c>
      <c r="M77" s="88">
        <v>33</v>
      </c>
      <c r="N77" s="88">
        <v>17</v>
      </c>
      <c r="O77" s="88">
        <v>1</v>
      </c>
      <c r="P77" s="316">
        <v>54.1</v>
      </c>
    </row>
    <row r="78" spans="1:16" ht="15" customHeight="1" x14ac:dyDescent="0.2">
      <c r="A78" s="401"/>
      <c r="B78" s="402"/>
      <c r="C78" s="87" t="s">
        <v>61</v>
      </c>
      <c r="D78" s="88">
        <v>96</v>
      </c>
      <c r="E78" s="88">
        <v>87</v>
      </c>
      <c r="F78" s="89">
        <v>90.63</v>
      </c>
      <c r="G78" s="88">
        <v>38</v>
      </c>
      <c r="H78" s="88">
        <v>38</v>
      </c>
      <c r="I78" s="88">
        <v>47</v>
      </c>
      <c r="J78" s="88">
        <v>53</v>
      </c>
      <c r="K78" s="88">
        <v>55</v>
      </c>
      <c r="L78" s="88">
        <v>89</v>
      </c>
      <c r="M78" s="88">
        <v>81</v>
      </c>
      <c r="N78" s="88">
        <v>69</v>
      </c>
      <c r="O78" s="88">
        <v>10</v>
      </c>
      <c r="P78" s="316">
        <v>47.79</v>
      </c>
    </row>
    <row r="79" spans="1:16" ht="15" customHeight="1" x14ac:dyDescent="0.2">
      <c r="A79" s="401">
        <v>24</v>
      </c>
      <c r="B79" s="402" t="s">
        <v>188</v>
      </c>
      <c r="C79" s="87" t="s">
        <v>36</v>
      </c>
      <c r="D79" s="88">
        <v>16</v>
      </c>
      <c r="E79" s="88">
        <v>15</v>
      </c>
      <c r="F79" s="89">
        <v>93.75</v>
      </c>
      <c r="G79" s="88">
        <v>2</v>
      </c>
      <c r="H79" s="88">
        <v>2</v>
      </c>
      <c r="I79" s="88">
        <v>8</v>
      </c>
      <c r="J79" s="88">
        <v>7</v>
      </c>
      <c r="K79" s="88">
        <v>9</v>
      </c>
      <c r="L79" s="88">
        <v>23</v>
      </c>
      <c r="M79" s="88">
        <v>16</v>
      </c>
      <c r="N79" s="88">
        <v>12</v>
      </c>
      <c r="O79" s="88">
        <v>1</v>
      </c>
      <c r="P79" s="316">
        <v>40.94</v>
      </c>
    </row>
    <row r="80" spans="1:16" ht="15" customHeight="1" x14ac:dyDescent="0.2">
      <c r="A80" s="401"/>
      <c r="B80" s="402"/>
      <c r="C80" s="87" t="s">
        <v>37</v>
      </c>
      <c r="D80" s="88">
        <v>20</v>
      </c>
      <c r="E80" s="88">
        <v>19</v>
      </c>
      <c r="F80" s="89">
        <v>95</v>
      </c>
      <c r="G80" s="88">
        <v>9</v>
      </c>
      <c r="H80" s="88">
        <v>12</v>
      </c>
      <c r="I80" s="88">
        <v>13</v>
      </c>
      <c r="J80" s="88">
        <v>16</v>
      </c>
      <c r="K80" s="88">
        <v>16</v>
      </c>
      <c r="L80" s="88">
        <v>12</v>
      </c>
      <c r="M80" s="88">
        <v>13</v>
      </c>
      <c r="N80" s="88">
        <v>8</v>
      </c>
      <c r="O80" s="88">
        <v>1</v>
      </c>
      <c r="P80" s="316">
        <v>56</v>
      </c>
    </row>
    <row r="81" spans="1:16" ht="15" customHeight="1" x14ac:dyDescent="0.2">
      <c r="A81" s="401"/>
      <c r="B81" s="402"/>
      <c r="C81" s="87" t="s">
        <v>61</v>
      </c>
      <c r="D81" s="88">
        <v>36</v>
      </c>
      <c r="E81" s="88">
        <v>34</v>
      </c>
      <c r="F81" s="89">
        <v>94.44</v>
      </c>
      <c r="G81" s="88">
        <v>11</v>
      </c>
      <c r="H81" s="88">
        <v>14</v>
      </c>
      <c r="I81" s="88">
        <v>21</v>
      </c>
      <c r="J81" s="88">
        <v>23</v>
      </c>
      <c r="K81" s="88">
        <v>25</v>
      </c>
      <c r="L81" s="88">
        <v>35</v>
      </c>
      <c r="M81" s="88">
        <v>29</v>
      </c>
      <c r="N81" s="88">
        <v>20</v>
      </c>
      <c r="O81" s="88">
        <v>2</v>
      </c>
      <c r="P81" s="316">
        <v>49.31</v>
      </c>
    </row>
    <row r="82" spans="1:16" ht="15" customHeight="1" x14ac:dyDescent="0.2">
      <c r="A82" s="401">
        <v>25</v>
      </c>
      <c r="B82" s="402" t="s">
        <v>189</v>
      </c>
      <c r="C82" s="87" t="s">
        <v>36</v>
      </c>
      <c r="D82" s="88">
        <v>49</v>
      </c>
      <c r="E82" s="88">
        <v>46</v>
      </c>
      <c r="F82" s="89">
        <v>93.88</v>
      </c>
      <c r="G82" s="88">
        <v>13</v>
      </c>
      <c r="H82" s="88">
        <v>32</v>
      </c>
      <c r="I82" s="88">
        <v>32</v>
      </c>
      <c r="J82" s="88">
        <v>24</v>
      </c>
      <c r="K82" s="88">
        <v>36</v>
      </c>
      <c r="L82" s="88">
        <v>37</v>
      </c>
      <c r="M82" s="88">
        <v>30</v>
      </c>
      <c r="N82" s="88">
        <v>37</v>
      </c>
      <c r="O82" s="88">
        <v>4</v>
      </c>
      <c r="P82" s="316">
        <v>50.61</v>
      </c>
    </row>
    <row r="83" spans="1:16" ht="15" customHeight="1" x14ac:dyDescent="0.2">
      <c r="A83" s="401"/>
      <c r="B83" s="402"/>
      <c r="C83" s="87" t="s">
        <v>37</v>
      </c>
      <c r="D83" s="88">
        <v>44</v>
      </c>
      <c r="E83" s="88">
        <v>40</v>
      </c>
      <c r="F83" s="89">
        <v>90.91</v>
      </c>
      <c r="G83" s="88">
        <v>29</v>
      </c>
      <c r="H83" s="88">
        <v>38</v>
      </c>
      <c r="I83" s="88">
        <v>30</v>
      </c>
      <c r="J83" s="88">
        <v>24</v>
      </c>
      <c r="K83" s="88">
        <v>28</v>
      </c>
      <c r="L83" s="88">
        <v>26</v>
      </c>
      <c r="M83" s="88">
        <v>22</v>
      </c>
      <c r="N83" s="88">
        <v>18</v>
      </c>
      <c r="O83" s="88">
        <v>5</v>
      </c>
      <c r="P83" s="316">
        <v>59.66</v>
      </c>
    </row>
    <row r="84" spans="1:16" ht="15" customHeight="1" x14ac:dyDescent="0.2">
      <c r="A84" s="401"/>
      <c r="B84" s="402"/>
      <c r="C84" s="87" t="s">
        <v>61</v>
      </c>
      <c r="D84" s="88">
        <v>93</v>
      </c>
      <c r="E84" s="88">
        <v>86</v>
      </c>
      <c r="F84" s="89">
        <v>92.47</v>
      </c>
      <c r="G84" s="88">
        <v>42</v>
      </c>
      <c r="H84" s="88">
        <v>70</v>
      </c>
      <c r="I84" s="88">
        <v>62</v>
      </c>
      <c r="J84" s="88">
        <v>48</v>
      </c>
      <c r="K84" s="88">
        <v>64</v>
      </c>
      <c r="L84" s="88">
        <v>63</v>
      </c>
      <c r="M84" s="88">
        <v>52</v>
      </c>
      <c r="N84" s="88">
        <v>55</v>
      </c>
      <c r="O84" s="88">
        <v>9</v>
      </c>
      <c r="P84" s="316">
        <v>54.89</v>
      </c>
    </row>
    <row r="85" spans="1:16" ht="15" customHeight="1" x14ac:dyDescent="0.2">
      <c r="A85" s="401">
        <v>26</v>
      </c>
      <c r="B85" s="402" t="s">
        <v>190</v>
      </c>
      <c r="C85" s="87" t="s">
        <v>36</v>
      </c>
      <c r="D85" s="88">
        <v>41</v>
      </c>
      <c r="E85" s="88">
        <v>41</v>
      </c>
      <c r="F85" s="89">
        <v>100</v>
      </c>
      <c r="G85" s="88">
        <v>19</v>
      </c>
      <c r="H85" s="88">
        <v>22</v>
      </c>
      <c r="I85" s="88">
        <v>25</v>
      </c>
      <c r="J85" s="88">
        <v>17</v>
      </c>
      <c r="K85" s="88">
        <v>22</v>
      </c>
      <c r="L85" s="88">
        <v>43</v>
      </c>
      <c r="M85" s="88">
        <v>34</v>
      </c>
      <c r="N85" s="88">
        <v>23</v>
      </c>
      <c r="O85" s="88">
        <v>0</v>
      </c>
      <c r="P85" s="316">
        <v>51.77</v>
      </c>
    </row>
    <row r="86" spans="1:16" ht="15" customHeight="1" x14ac:dyDescent="0.2">
      <c r="A86" s="401"/>
      <c r="B86" s="402"/>
      <c r="C86" s="87" t="s">
        <v>37</v>
      </c>
      <c r="D86" s="88">
        <v>26</v>
      </c>
      <c r="E86" s="88">
        <v>26</v>
      </c>
      <c r="F86" s="89">
        <v>100</v>
      </c>
      <c r="G86" s="88">
        <v>5</v>
      </c>
      <c r="H86" s="88">
        <v>30</v>
      </c>
      <c r="I86" s="88">
        <v>20</v>
      </c>
      <c r="J86" s="88">
        <v>21</v>
      </c>
      <c r="K86" s="88">
        <v>15</v>
      </c>
      <c r="L86" s="88">
        <v>26</v>
      </c>
      <c r="M86" s="88">
        <v>8</v>
      </c>
      <c r="N86" s="88">
        <v>5</v>
      </c>
      <c r="O86" s="88">
        <v>0</v>
      </c>
      <c r="P86" s="316">
        <v>60.96</v>
      </c>
    </row>
    <row r="87" spans="1:16" ht="15" customHeight="1" x14ac:dyDescent="0.2">
      <c r="A87" s="401"/>
      <c r="B87" s="402"/>
      <c r="C87" s="87" t="s">
        <v>61</v>
      </c>
      <c r="D87" s="88">
        <v>67</v>
      </c>
      <c r="E87" s="88">
        <v>67</v>
      </c>
      <c r="F87" s="89">
        <v>100</v>
      </c>
      <c r="G87" s="88">
        <v>24</v>
      </c>
      <c r="H87" s="88">
        <v>52</v>
      </c>
      <c r="I87" s="88">
        <v>45</v>
      </c>
      <c r="J87" s="88">
        <v>38</v>
      </c>
      <c r="K87" s="88">
        <v>37</v>
      </c>
      <c r="L87" s="88">
        <v>69</v>
      </c>
      <c r="M87" s="88">
        <v>42</v>
      </c>
      <c r="N87" s="88">
        <v>28</v>
      </c>
      <c r="O87" s="88">
        <v>0</v>
      </c>
      <c r="P87" s="316">
        <v>55.34</v>
      </c>
    </row>
    <row r="88" spans="1:16" ht="15" customHeight="1" x14ac:dyDescent="0.2">
      <c r="A88" s="401">
        <v>27</v>
      </c>
      <c r="B88" s="402" t="s">
        <v>191</v>
      </c>
      <c r="C88" s="87" t="s">
        <v>36</v>
      </c>
      <c r="D88" s="88">
        <v>21</v>
      </c>
      <c r="E88" s="88">
        <v>19</v>
      </c>
      <c r="F88" s="89">
        <v>90.48</v>
      </c>
      <c r="G88" s="88">
        <v>2</v>
      </c>
      <c r="H88" s="88">
        <v>9</v>
      </c>
      <c r="I88" s="88">
        <v>12</v>
      </c>
      <c r="J88" s="88">
        <v>14</v>
      </c>
      <c r="K88" s="88">
        <v>16</v>
      </c>
      <c r="L88" s="88">
        <v>13</v>
      </c>
      <c r="M88" s="88">
        <v>15</v>
      </c>
      <c r="N88" s="88">
        <v>22</v>
      </c>
      <c r="O88" s="88">
        <v>2</v>
      </c>
      <c r="P88" s="316">
        <v>44.76</v>
      </c>
    </row>
    <row r="89" spans="1:16" ht="15" customHeight="1" x14ac:dyDescent="0.2">
      <c r="A89" s="401"/>
      <c r="B89" s="402"/>
      <c r="C89" s="87" t="s">
        <v>37</v>
      </c>
      <c r="D89" s="88">
        <v>9</v>
      </c>
      <c r="E89" s="88">
        <v>7</v>
      </c>
      <c r="F89" s="89">
        <v>77.78</v>
      </c>
      <c r="G89" s="88">
        <v>1</v>
      </c>
      <c r="H89" s="88">
        <v>1</v>
      </c>
      <c r="I89" s="88">
        <v>2</v>
      </c>
      <c r="J89" s="88">
        <v>2</v>
      </c>
      <c r="K89" s="88">
        <v>9</v>
      </c>
      <c r="L89" s="88">
        <v>7</v>
      </c>
      <c r="M89" s="88">
        <v>12</v>
      </c>
      <c r="N89" s="88">
        <v>9</v>
      </c>
      <c r="O89" s="88">
        <v>2</v>
      </c>
      <c r="P89" s="316">
        <v>35.28</v>
      </c>
    </row>
    <row r="90" spans="1:16" ht="15" customHeight="1" x14ac:dyDescent="0.2">
      <c r="A90" s="401"/>
      <c r="B90" s="402"/>
      <c r="C90" s="87" t="s">
        <v>61</v>
      </c>
      <c r="D90" s="88">
        <v>30</v>
      </c>
      <c r="E90" s="88">
        <v>26</v>
      </c>
      <c r="F90" s="89">
        <v>86.67</v>
      </c>
      <c r="G90" s="88">
        <v>3</v>
      </c>
      <c r="H90" s="88">
        <v>10</v>
      </c>
      <c r="I90" s="88">
        <v>14</v>
      </c>
      <c r="J90" s="88">
        <v>16</v>
      </c>
      <c r="K90" s="88">
        <v>25</v>
      </c>
      <c r="L90" s="88">
        <v>20</v>
      </c>
      <c r="M90" s="88">
        <v>27</v>
      </c>
      <c r="N90" s="88">
        <v>31</v>
      </c>
      <c r="O90" s="88">
        <v>4</v>
      </c>
      <c r="P90" s="316">
        <v>41.92</v>
      </c>
    </row>
    <row r="91" spans="1:16" ht="15" customHeight="1" x14ac:dyDescent="0.2">
      <c r="A91" s="401">
        <v>28</v>
      </c>
      <c r="B91" s="402" t="s">
        <v>192</v>
      </c>
      <c r="C91" s="87" t="s">
        <v>36</v>
      </c>
      <c r="D91" s="88">
        <v>68</v>
      </c>
      <c r="E91" s="88">
        <v>61</v>
      </c>
      <c r="F91" s="89">
        <v>89.71</v>
      </c>
      <c r="G91" s="88">
        <v>7</v>
      </c>
      <c r="H91" s="88">
        <v>37</v>
      </c>
      <c r="I91" s="88">
        <v>36</v>
      </c>
      <c r="J91" s="88">
        <v>38</v>
      </c>
      <c r="K91" s="88">
        <v>55</v>
      </c>
      <c r="L91" s="88">
        <v>63</v>
      </c>
      <c r="M91" s="88">
        <v>66</v>
      </c>
      <c r="N91" s="88">
        <v>31</v>
      </c>
      <c r="O91" s="88">
        <v>7</v>
      </c>
      <c r="P91" s="316">
        <v>47.54</v>
      </c>
    </row>
    <row r="92" spans="1:16" ht="15" customHeight="1" x14ac:dyDescent="0.2">
      <c r="A92" s="401"/>
      <c r="B92" s="402"/>
      <c r="C92" s="87" t="s">
        <v>37</v>
      </c>
      <c r="D92" s="88">
        <v>46</v>
      </c>
      <c r="E92" s="88">
        <v>44</v>
      </c>
      <c r="F92" s="89">
        <v>95.65</v>
      </c>
      <c r="G92" s="88">
        <v>30</v>
      </c>
      <c r="H92" s="88">
        <v>33</v>
      </c>
      <c r="I92" s="88">
        <v>29</v>
      </c>
      <c r="J92" s="88">
        <v>33</v>
      </c>
      <c r="K92" s="88">
        <v>36</v>
      </c>
      <c r="L92" s="88">
        <v>30</v>
      </c>
      <c r="M92" s="88">
        <v>21</v>
      </c>
      <c r="N92" s="88">
        <v>16</v>
      </c>
      <c r="O92" s="88">
        <v>2</v>
      </c>
      <c r="P92" s="316">
        <v>59.89</v>
      </c>
    </row>
    <row r="93" spans="1:16" ht="15" customHeight="1" x14ac:dyDescent="0.2">
      <c r="A93" s="401"/>
      <c r="B93" s="402"/>
      <c r="C93" s="87" t="s">
        <v>61</v>
      </c>
      <c r="D93" s="88">
        <v>114</v>
      </c>
      <c r="E93" s="88">
        <v>105</v>
      </c>
      <c r="F93" s="89">
        <v>92.11</v>
      </c>
      <c r="G93" s="88">
        <v>37</v>
      </c>
      <c r="H93" s="88">
        <v>70</v>
      </c>
      <c r="I93" s="88">
        <v>65</v>
      </c>
      <c r="J93" s="88">
        <v>71</v>
      </c>
      <c r="K93" s="88">
        <v>91</v>
      </c>
      <c r="L93" s="88">
        <v>93</v>
      </c>
      <c r="M93" s="88">
        <v>87</v>
      </c>
      <c r="N93" s="88">
        <v>47</v>
      </c>
      <c r="O93" s="88">
        <v>9</v>
      </c>
      <c r="P93" s="316">
        <v>52.52</v>
      </c>
    </row>
    <row r="94" spans="1:16" ht="15" customHeight="1" x14ac:dyDescent="0.2">
      <c r="A94" s="401">
        <v>29</v>
      </c>
      <c r="B94" s="402" t="s">
        <v>193</v>
      </c>
      <c r="C94" s="87" t="s">
        <v>36</v>
      </c>
      <c r="D94" s="88">
        <v>55</v>
      </c>
      <c r="E94" s="88">
        <v>53</v>
      </c>
      <c r="F94" s="89">
        <v>96.36</v>
      </c>
      <c r="G94" s="88">
        <v>17</v>
      </c>
      <c r="H94" s="88">
        <v>26</v>
      </c>
      <c r="I94" s="88">
        <v>35</v>
      </c>
      <c r="J94" s="88">
        <v>26</v>
      </c>
      <c r="K94" s="88">
        <v>44</v>
      </c>
      <c r="L94" s="88">
        <v>37</v>
      </c>
      <c r="M94" s="88">
        <v>46</v>
      </c>
      <c r="N94" s="88">
        <v>41</v>
      </c>
      <c r="O94" s="88">
        <v>3</v>
      </c>
      <c r="P94" s="316">
        <v>49</v>
      </c>
    </row>
    <row r="95" spans="1:16" ht="15" customHeight="1" x14ac:dyDescent="0.2">
      <c r="A95" s="401"/>
      <c r="B95" s="402"/>
      <c r="C95" s="87" t="s">
        <v>37</v>
      </c>
      <c r="D95" s="88">
        <v>35</v>
      </c>
      <c r="E95" s="88">
        <v>34</v>
      </c>
      <c r="F95" s="89">
        <v>97.14</v>
      </c>
      <c r="G95" s="88">
        <v>27</v>
      </c>
      <c r="H95" s="88">
        <v>21</v>
      </c>
      <c r="I95" s="88">
        <v>22</v>
      </c>
      <c r="J95" s="88">
        <v>14</v>
      </c>
      <c r="K95" s="88">
        <v>13</v>
      </c>
      <c r="L95" s="88">
        <v>27</v>
      </c>
      <c r="M95" s="88">
        <v>31</v>
      </c>
      <c r="N95" s="88">
        <v>19</v>
      </c>
      <c r="O95" s="88">
        <v>1</v>
      </c>
      <c r="P95" s="316">
        <v>55.64</v>
      </c>
    </row>
    <row r="96" spans="1:16" ht="15" customHeight="1" x14ac:dyDescent="0.2">
      <c r="A96" s="401"/>
      <c r="B96" s="402"/>
      <c r="C96" s="87" t="s">
        <v>61</v>
      </c>
      <c r="D96" s="88">
        <v>90</v>
      </c>
      <c r="E96" s="88">
        <v>87</v>
      </c>
      <c r="F96" s="89">
        <v>96.67</v>
      </c>
      <c r="G96" s="88">
        <v>44</v>
      </c>
      <c r="H96" s="88">
        <v>47</v>
      </c>
      <c r="I96" s="88">
        <v>57</v>
      </c>
      <c r="J96" s="88">
        <v>40</v>
      </c>
      <c r="K96" s="88">
        <v>57</v>
      </c>
      <c r="L96" s="88">
        <v>64</v>
      </c>
      <c r="M96" s="88">
        <v>77</v>
      </c>
      <c r="N96" s="88">
        <v>60</v>
      </c>
      <c r="O96" s="88">
        <v>4</v>
      </c>
      <c r="P96" s="316">
        <v>51.58</v>
      </c>
    </row>
    <row r="97" spans="1:16" ht="15" customHeight="1" x14ac:dyDescent="0.2">
      <c r="A97" s="401">
        <v>30</v>
      </c>
      <c r="B97" s="402" t="s">
        <v>194</v>
      </c>
      <c r="C97" s="87" t="s">
        <v>36</v>
      </c>
      <c r="D97" s="88">
        <v>52</v>
      </c>
      <c r="E97" s="88">
        <v>51</v>
      </c>
      <c r="F97" s="89">
        <v>98.08</v>
      </c>
      <c r="G97" s="88">
        <v>11</v>
      </c>
      <c r="H97" s="88">
        <v>22</v>
      </c>
      <c r="I97" s="88">
        <v>31</v>
      </c>
      <c r="J97" s="88">
        <v>44</v>
      </c>
      <c r="K97" s="88">
        <v>41</v>
      </c>
      <c r="L97" s="88">
        <v>54</v>
      </c>
      <c r="M97" s="88">
        <v>37</v>
      </c>
      <c r="N97" s="88">
        <v>19</v>
      </c>
      <c r="O97" s="88">
        <v>1</v>
      </c>
      <c r="P97" s="316">
        <v>51.3</v>
      </c>
    </row>
    <row r="98" spans="1:16" ht="15" customHeight="1" x14ac:dyDescent="0.2">
      <c r="A98" s="401"/>
      <c r="B98" s="402"/>
      <c r="C98" s="87" t="s">
        <v>37</v>
      </c>
      <c r="D98" s="88">
        <v>43</v>
      </c>
      <c r="E98" s="88">
        <v>43</v>
      </c>
      <c r="F98" s="89">
        <v>100</v>
      </c>
      <c r="G98" s="88">
        <v>15</v>
      </c>
      <c r="H98" s="88">
        <v>25</v>
      </c>
      <c r="I98" s="88">
        <v>31</v>
      </c>
      <c r="J98" s="88">
        <v>28</v>
      </c>
      <c r="K98" s="88">
        <v>52</v>
      </c>
      <c r="L98" s="88">
        <v>35</v>
      </c>
      <c r="M98" s="88">
        <v>26</v>
      </c>
      <c r="N98" s="88">
        <v>3</v>
      </c>
      <c r="O98" s="88">
        <v>0</v>
      </c>
      <c r="P98" s="316">
        <v>57.5</v>
      </c>
    </row>
    <row r="99" spans="1:16" ht="15" customHeight="1" x14ac:dyDescent="0.2">
      <c r="A99" s="401"/>
      <c r="B99" s="402"/>
      <c r="C99" s="87" t="s">
        <v>61</v>
      </c>
      <c r="D99" s="88">
        <v>95</v>
      </c>
      <c r="E99" s="88">
        <v>94</v>
      </c>
      <c r="F99" s="89">
        <v>98.95</v>
      </c>
      <c r="G99" s="88">
        <v>26</v>
      </c>
      <c r="H99" s="88">
        <v>47</v>
      </c>
      <c r="I99" s="88">
        <v>62</v>
      </c>
      <c r="J99" s="88">
        <v>72</v>
      </c>
      <c r="K99" s="88">
        <v>93</v>
      </c>
      <c r="L99" s="88">
        <v>89</v>
      </c>
      <c r="M99" s="88">
        <v>63</v>
      </c>
      <c r="N99" s="88">
        <v>22</v>
      </c>
      <c r="O99" s="88">
        <v>1</v>
      </c>
      <c r="P99" s="316">
        <v>54.11</v>
      </c>
    </row>
    <row r="100" spans="1:16" ht="15" customHeight="1" x14ac:dyDescent="0.2">
      <c r="A100" s="401">
        <v>31</v>
      </c>
      <c r="B100" s="402" t="s">
        <v>195</v>
      </c>
      <c r="C100" s="87" t="s">
        <v>36</v>
      </c>
      <c r="D100" s="88">
        <v>55</v>
      </c>
      <c r="E100" s="88">
        <v>51</v>
      </c>
      <c r="F100" s="89">
        <v>92.73</v>
      </c>
      <c r="G100" s="88">
        <v>10</v>
      </c>
      <c r="H100" s="88">
        <v>14</v>
      </c>
      <c r="I100" s="88">
        <v>17</v>
      </c>
      <c r="J100" s="88">
        <v>34</v>
      </c>
      <c r="K100" s="88">
        <v>49</v>
      </c>
      <c r="L100" s="88">
        <v>41</v>
      </c>
      <c r="M100" s="88">
        <v>54</v>
      </c>
      <c r="N100" s="88">
        <v>51</v>
      </c>
      <c r="O100" s="88">
        <v>5</v>
      </c>
      <c r="P100" s="316">
        <v>42.18</v>
      </c>
    </row>
    <row r="101" spans="1:16" ht="15" customHeight="1" x14ac:dyDescent="0.2">
      <c r="A101" s="401"/>
      <c r="B101" s="402"/>
      <c r="C101" s="87" t="s">
        <v>37</v>
      </c>
      <c r="D101" s="88">
        <v>37</v>
      </c>
      <c r="E101" s="88">
        <v>37</v>
      </c>
      <c r="F101" s="89">
        <v>100</v>
      </c>
      <c r="G101" s="88">
        <v>13</v>
      </c>
      <c r="H101" s="88">
        <v>26</v>
      </c>
      <c r="I101" s="88">
        <v>21</v>
      </c>
      <c r="J101" s="88">
        <v>20</v>
      </c>
      <c r="K101" s="88">
        <v>20</v>
      </c>
      <c r="L101" s="88">
        <v>33</v>
      </c>
      <c r="M101" s="88">
        <v>36</v>
      </c>
      <c r="N101" s="88">
        <v>16</v>
      </c>
      <c r="O101" s="88">
        <v>0</v>
      </c>
      <c r="P101" s="316">
        <v>52.64</v>
      </c>
    </row>
    <row r="102" spans="1:16" ht="15" customHeight="1" x14ac:dyDescent="0.2">
      <c r="A102" s="401"/>
      <c r="B102" s="402"/>
      <c r="C102" s="87" t="s">
        <v>61</v>
      </c>
      <c r="D102" s="88">
        <v>92</v>
      </c>
      <c r="E102" s="88">
        <v>88</v>
      </c>
      <c r="F102" s="89">
        <v>95.65</v>
      </c>
      <c r="G102" s="88">
        <v>23</v>
      </c>
      <c r="H102" s="88">
        <v>40</v>
      </c>
      <c r="I102" s="88">
        <v>38</v>
      </c>
      <c r="J102" s="88">
        <v>54</v>
      </c>
      <c r="K102" s="88">
        <v>69</v>
      </c>
      <c r="L102" s="88">
        <v>74</v>
      </c>
      <c r="M102" s="88">
        <v>90</v>
      </c>
      <c r="N102" s="88">
        <v>67</v>
      </c>
      <c r="O102" s="88">
        <v>5</v>
      </c>
      <c r="P102" s="316">
        <v>46.39</v>
      </c>
    </row>
    <row r="103" spans="1:16" ht="15" customHeight="1" x14ac:dyDescent="0.2">
      <c r="A103" s="401">
        <v>32</v>
      </c>
      <c r="B103" s="402" t="s">
        <v>196</v>
      </c>
      <c r="C103" s="87" t="s">
        <v>36</v>
      </c>
      <c r="D103" s="88">
        <v>55</v>
      </c>
      <c r="E103" s="88">
        <v>51</v>
      </c>
      <c r="F103" s="89">
        <v>92.73</v>
      </c>
      <c r="G103" s="88">
        <v>0</v>
      </c>
      <c r="H103" s="88">
        <v>9</v>
      </c>
      <c r="I103" s="88">
        <v>16</v>
      </c>
      <c r="J103" s="88">
        <v>24</v>
      </c>
      <c r="K103" s="88">
        <v>33</v>
      </c>
      <c r="L103" s="88">
        <v>54</v>
      </c>
      <c r="M103" s="88">
        <v>85</v>
      </c>
      <c r="N103" s="88">
        <v>49</v>
      </c>
      <c r="O103" s="88">
        <v>5</v>
      </c>
      <c r="P103" s="316">
        <v>36</v>
      </c>
    </row>
    <row r="104" spans="1:16" ht="15" customHeight="1" x14ac:dyDescent="0.2">
      <c r="A104" s="401"/>
      <c r="B104" s="402"/>
      <c r="C104" s="87" t="s">
        <v>37</v>
      </c>
      <c r="D104" s="88">
        <v>41</v>
      </c>
      <c r="E104" s="88">
        <v>41</v>
      </c>
      <c r="F104" s="89">
        <v>100</v>
      </c>
      <c r="G104" s="88">
        <v>28</v>
      </c>
      <c r="H104" s="88">
        <v>19</v>
      </c>
      <c r="I104" s="88">
        <v>21</v>
      </c>
      <c r="J104" s="88">
        <v>31</v>
      </c>
      <c r="K104" s="88">
        <v>30</v>
      </c>
      <c r="L104" s="88">
        <v>36</v>
      </c>
      <c r="M104" s="88">
        <v>22</v>
      </c>
      <c r="N104" s="88">
        <v>18</v>
      </c>
      <c r="O104" s="88">
        <v>0</v>
      </c>
      <c r="P104" s="316">
        <v>56.59</v>
      </c>
    </row>
    <row r="105" spans="1:16" ht="15" customHeight="1" x14ac:dyDescent="0.2">
      <c r="A105" s="401"/>
      <c r="B105" s="402"/>
      <c r="C105" s="87" t="s">
        <v>61</v>
      </c>
      <c r="D105" s="88">
        <v>96</v>
      </c>
      <c r="E105" s="88">
        <v>92</v>
      </c>
      <c r="F105" s="89">
        <v>95.83</v>
      </c>
      <c r="G105" s="88">
        <v>28</v>
      </c>
      <c r="H105" s="88">
        <v>28</v>
      </c>
      <c r="I105" s="88">
        <v>37</v>
      </c>
      <c r="J105" s="88">
        <v>55</v>
      </c>
      <c r="K105" s="88">
        <v>63</v>
      </c>
      <c r="L105" s="88">
        <v>90</v>
      </c>
      <c r="M105" s="88">
        <v>107</v>
      </c>
      <c r="N105" s="88">
        <v>67</v>
      </c>
      <c r="O105" s="88">
        <v>5</v>
      </c>
      <c r="P105" s="316">
        <v>44.79</v>
      </c>
    </row>
    <row r="106" spans="1:16" ht="15" customHeight="1" x14ac:dyDescent="0.2">
      <c r="A106" s="401">
        <v>33</v>
      </c>
      <c r="B106" s="402" t="s">
        <v>197</v>
      </c>
      <c r="C106" s="87" t="s">
        <v>36</v>
      </c>
      <c r="D106" s="88">
        <v>4</v>
      </c>
      <c r="E106" s="88">
        <v>3</v>
      </c>
      <c r="F106" s="89">
        <v>75</v>
      </c>
      <c r="G106" s="88">
        <v>0</v>
      </c>
      <c r="H106" s="88">
        <v>0</v>
      </c>
      <c r="I106" s="88">
        <v>1</v>
      </c>
      <c r="J106" s="88">
        <v>0</v>
      </c>
      <c r="K106" s="88">
        <v>7</v>
      </c>
      <c r="L106" s="88">
        <v>6</v>
      </c>
      <c r="M106" s="88">
        <v>2</v>
      </c>
      <c r="N106" s="88">
        <v>2</v>
      </c>
      <c r="O106" s="88">
        <v>2</v>
      </c>
      <c r="P106" s="316">
        <v>36.25</v>
      </c>
    </row>
    <row r="107" spans="1:16" ht="15" customHeight="1" x14ac:dyDescent="0.2">
      <c r="A107" s="401"/>
      <c r="B107" s="402"/>
      <c r="C107" s="87" t="s">
        <v>37</v>
      </c>
      <c r="D107" s="88">
        <v>8</v>
      </c>
      <c r="E107" s="88">
        <v>7</v>
      </c>
      <c r="F107" s="89">
        <v>87.5</v>
      </c>
      <c r="G107" s="88">
        <v>0</v>
      </c>
      <c r="H107" s="88">
        <v>3</v>
      </c>
      <c r="I107" s="88">
        <v>3</v>
      </c>
      <c r="J107" s="88">
        <v>4</v>
      </c>
      <c r="K107" s="88">
        <v>8</v>
      </c>
      <c r="L107" s="88">
        <v>3</v>
      </c>
      <c r="M107" s="88">
        <v>5</v>
      </c>
      <c r="N107" s="88">
        <v>12</v>
      </c>
      <c r="O107" s="88">
        <v>2</v>
      </c>
      <c r="P107" s="316">
        <v>38.130000000000003</v>
      </c>
    </row>
    <row r="108" spans="1:16" ht="15" customHeight="1" x14ac:dyDescent="0.2">
      <c r="A108" s="401"/>
      <c r="B108" s="402"/>
      <c r="C108" s="87" t="s">
        <v>61</v>
      </c>
      <c r="D108" s="88">
        <v>12</v>
      </c>
      <c r="E108" s="88">
        <v>10</v>
      </c>
      <c r="F108" s="89">
        <v>83.33</v>
      </c>
      <c r="G108" s="88">
        <v>0</v>
      </c>
      <c r="H108" s="88">
        <v>3</v>
      </c>
      <c r="I108" s="88">
        <v>4</v>
      </c>
      <c r="J108" s="88">
        <v>4</v>
      </c>
      <c r="K108" s="88">
        <v>15</v>
      </c>
      <c r="L108" s="88">
        <v>9</v>
      </c>
      <c r="M108" s="88">
        <v>7</v>
      </c>
      <c r="N108" s="88">
        <v>14</v>
      </c>
      <c r="O108" s="88">
        <v>4</v>
      </c>
      <c r="P108" s="316">
        <v>37.5</v>
      </c>
    </row>
    <row r="109" spans="1:16" ht="15" customHeight="1" x14ac:dyDescent="0.2">
      <c r="A109" s="401">
        <v>34</v>
      </c>
      <c r="B109" s="402" t="s">
        <v>198</v>
      </c>
      <c r="C109" s="87" t="s">
        <v>36</v>
      </c>
      <c r="D109" s="88">
        <v>18</v>
      </c>
      <c r="E109" s="88">
        <v>18</v>
      </c>
      <c r="F109" s="89">
        <v>100</v>
      </c>
      <c r="G109" s="88">
        <v>12</v>
      </c>
      <c r="H109" s="88">
        <v>6</v>
      </c>
      <c r="I109" s="88">
        <v>11</v>
      </c>
      <c r="J109" s="88">
        <v>14</v>
      </c>
      <c r="K109" s="88">
        <v>14</v>
      </c>
      <c r="L109" s="88">
        <v>11</v>
      </c>
      <c r="M109" s="88">
        <v>13</v>
      </c>
      <c r="N109" s="88">
        <v>9</v>
      </c>
      <c r="O109" s="88">
        <v>0</v>
      </c>
      <c r="P109" s="316">
        <v>55.28</v>
      </c>
    </row>
    <row r="110" spans="1:16" ht="15" customHeight="1" x14ac:dyDescent="0.2">
      <c r="A110" s="401"/>
      <c r="B110" s="402"/>
      <c r="C110" s="87" t="s">
        <v>37</v>
      </c>
      <c r="D110" s="88">
        <v>22</v>
      </c>
      <c r="E110" s="88">
        <v>22</v>
      </c>
      <c r="F110" s="89">
        <v>100</v>
      </c>
      <c r="G110" s="88">
        <v>9</v>
      </c>
      <c r="H110" s="88">
        <v>12</v>
      </c>
      <c r="I110" s="88">
        <v>14</v>
      </c>
      <c r="J110" s="88">
        <v>14</v>
      </c>
      <c r="K110" s="88">
        <v>13</v>
      </c>
      <c r="L110" s="88">
        <v>15</v>
      </c>
      <c r="M110" s="88">
        <v>19</v>
      </c>
      <c r="N110" s="88">
        <v>14</v>
      </c>
      <c r="O110" s="88">
        <v>0</v>
      </c>
      <c r="P110" s="316">
        <v>52.16</v>
      </c>
    </row>
    <row r="111" spans="1:16" ht="15" customHeight="1" x14ac:dyDescent="0.2">
      <c r="A111" s="401"/>
      <c r="B111" s="402"/>
      <c r="C111" s="87" t="s">
        <v>61</v>
      </c>
      <c r="D111" s="88">
        <v>40</v>
      </c>
      <c r="E111" s="88">
        <v>40</v>
      </c>
      <c r="F111" s="89">
        <v>100</v>
      </c>
      <c r="G111" s="88">
        <v>21</v>
      </c>
      <c r="H111" s="88">
        <v>18</v>
      </c>
      <c r="I111" s="88">
        <v>25</v>
      </c>
      <c r="J111" s="88">
        <v>28</v>
      </c>
      <c r="K111" s="88">
        <v>27</v>
      </c>
      <c r="L111" s="88">
        <v>26</v>
      </c>
      <c r="M111" s="88">
        <v>32</v>
      </c>
      <c r="N111" s="88">
        <v>23</v>
      </c>
      <c r="O111" s="88">
        <v>0</v>
      </c>
      <c r="P111" s="316">
        <v>53.56</v>
      </c>
    </row>
    <row r="112" spans="1:16" ht="15" customHeight="1" x14ac:dyDescent="0.2">
      <c r="A112" s="401">
        <v>35</v>
      </c>
      <c r="B112" s="402" t="s">
        <v>199</v>
      </c>
      <c r="C112" s="87" t="s">
        <v>36</v>
      </c>
      <c r="D112" s="88">
        <v>15</v>
      </c>
      <c r="E112" s="88">
        <v>14</v>
      </c>
      <c r="F112" s="89">
        <v>93.33</v>
      </c>
      <c r="G112" s="88">
        <v>0</v>
      </c>
      <c r="H112" s="88">
        <v>4</v>
      </c>
      <c r="I112" s="88">
        <v>4</v>
      </c>
      <c r="J112" s="88">
        <v>14</v>
      </c>
      <c r="K112" s="88">
        <v>12</v>
      </c>
      <c r="L112" s="88">
        <v>9</v>
      </c>
      <c r="M112" s="88">
        <v>17</v>
      </c>
      <c r="N112" s="88">
        <v>14</v>
      </c>
      <c r="O112" s="88">
        <v>1</v>
      </c>
      <c r="P112" s="316">
        <v>40.83</v>
      </c>
    </row>
    <row r="113" spans="1:16" ht="15" customHeight="1" x14ac:dyDescent="0.2">
      <c r="A113" s="401"/>
      <c r="B113" s="402"/>
      <c r="C113" s="87" t="s">
        <v>37</v>
      </c>
      <c r="D113" s="88">
        <v>10</v>
      </c>
      <c r="E113" s="88">
        <v>10</v>
      </c>
      <c r="F113" s="89">
        <v>100</v>
      </c>
      <c r="G113" s="88">
        <v>7</v>
      </c>
      <c r="H113" s="88">
        <v>9</v>
      </c>
      <c r="I113" s="88">
        <v>5</v>
      </c>
      <c r="J113" s="88">
        <v>6</v>
      </c>
      <c r="K113" s="88">
        <v>5</v>
      </c>
      <c r="L113" s="88">
        <v>9</v>
      </c>
      <c r="M113" s="88">
        <v>7</v>
      </c>
      <c r="N113" s="88">
        <v>2</v>
      </c>
      <c r="O113" s="88">
        <v>0</v>
      </c>
      <c r="P113" s="316">
        <v>60.5</v>
      </c>
    </row>
    <row r="114" spans="1:16" ht="15" customHeight="1" x14ac:dyDescent="0.2">
      <c r="A114" s="401"/>
      <c r="B114" s="402"/>
      <c r="C114" s="87" t="s">
        <v>61</v>
      </c>
      <c r="D114" s="88">
        <v>25</v>
      </c>
      <c r="E114" s="88">
        <v>24</v>
      </c>
      <c r="F114" s="89">
        <v>96</v>
      </c>
      <c r="G114" s="88">
        <v>7</v>
      </c>
      <c r="H114" s="88">
        <v>13</v>
      </c>
      <c r="I114" s="88">
        <v>9</v>
      </c>
      <c r="J114" s="88">
        <v>20</v>
      </c>
      <c r="K114" s="88">
        <v>17</v>
      </c>
      <c r="L114" s="88">
        <v>18</v>
      </c>
      <c r="M114" s="88">
        <v>24</v>
      </c>
      <c r="N114" s="88">
        <v>16</v>
      </c>
      <c r="O114" s="88">
        <v>1</v>
      </c>
      <c r="P114" s="316">
        <v>48.7</v>
      </c>
    </row>
    <row r="115" spans="1:16" ht="15" customHeight="1" x14ac:dyDescent="0.2">
      <c r="A115" s="401">
        <v>36</v>
      </c>
      <c r="B115" s="402" t="s">
        <v>201</v>
      </c>
      <c r="C115" s="87" t="s">
        <v>36</v>
      </c>
      <c r="D115" s="88">
        <v>20</v>
      </c>
      <c r="E115" s="88">
        <v>18</v>
      </c>
      <c r="F115" s="89">
        <v>90</v>
      </c>
      <c r="G115" s="88">
        <v>3</v>
      </c>
      <c r="H115" s="88">
        <v>16</v>
      </c>
      <c r="I115" s="88">
        <v>15</v>
      </c>
      <c r="J115" s="88">
        <v>7</v>
      </c>
      <c r="K115" s="88">
        <v>15</v>
      </c>
      <c r="L115" s="88">
        <v>11</v>
      </c>
      <c r="M115" s="88">
        <v>12</v>
      </c>
      <c r="N115" s="88">
        <v>19</v>
      </c>
      <c r="O115" s="88">
        <v>2</v>
      </c>
      <c r="P115" s="316">
        <v>49.63</v>
      </c>
    </row>
    <row r="116" spans="1:16" ht="15" customHeight="1" x14ac:dyDescent="0.2">
      <c r="A116" s="401"/>
      <c r="B116" s="402"/>
      <c r="C116" s="87" t="s">
        <v>37</v>
      </c>
      <c r="D116" s="88">
        <v>14</v>
      </c>
      <c r="E116" s="88">
        <v>12</v>
      </c>
      <c r="F116" s="89">
        <v>85.71</v>
      </c>
      <c r="G116" s="88">
        <v>2</v>
      </c>
      <c r="H116" s="88">
        <v>4</v>
      </c>
      <c r="I116" s="88">
        <v>7</v>
      </c>
      <c r="J116" s="88">
        <v>4</v>
      </c>
      <c r="K116" s="88">
        <v>10</v>
      </c>
      <c r="L116" s="88">
        <v>17</v>
      </c>
      <c r="M116" s="88">
        <v>15</v>
      </c>
      <c r="N116" s="88">
        <v>9</v>
      </c>
      <c r="O116" s="88">
        <v>2</v>
      </c>
      <c r="P116" s="316">
        <v>42.14</v>
      </c>
    </row>
    <row r="117" spans="1:16" ht="15" customHeight="1" x14ac:dyDescent="0.2">
      <c r="A117" s="401"/>
      <c r="B117" s="402"/>
      <c r="C117" s="87" t="s">
        <v>61</v>
      </c>
      <c r="D117" s="88">
        <v>34</v>
      </c>
      <c r="E117" s="88">
        <v>30</v>
      </c>
      <c r="F117" s="89">
        <v>88.24</v>
      </c>
      <c r="G117" s="88">
        <v>5</v>
      </c>
      <c r="H117" s="88">
        <v>20</v>
      </c>
      <c r="I117" s="88">
        <v>22</v>
      </c>
      <c r="J117" s="88">
        <v>11</v>
      </c>
      <c r="K117" s="88">
        <v>25</v>
      </c>
      <c r="L117" s="88">
        <v>28</v>
      </c>
      <c r="M117" s="88">
        <v>27</v>
      </c>
      <c r="N117" s="88">
        <v>28</v>
      </c>
      <c r="O117" s="88">
        <v>4</v>
      </c>
      <c r="P117" s="316">
        <v>46.54</v>
      </c>
    </row>
    <row r="118" spans="1:16" ht="15" customHeight="1" x14ac:dyDescent="0.2">
      <c r="A118" s="401">
        <v>37</v>
      </c>
      <c r="B118" s="402" t="s">
        <v>202</v>
      </c>
      <c r="C118" s="87" t="s">
        <v>36</v>
      </c>
      <c r="D118" s="88">
        <v>33</v>
      </c>
      <c r="E118" s="88">
        <v>32</v>
      </c>
      <c r="F118" s="89">
        <v>96.97</v>
      </c>
      <c r="G118" s="88">
        <v>6</v>
      </c>
      <c r="H118" s="88">
        <v>9</v>
      </c>
      <c r="I118" s="88">
        <v>9</v>
      </c>
      <c r="J118" s="88">
        <v>17</v>
      </c>
      <c r="K118" s="88">
        <v>28</v>
      </c>
      <c r="L118" s="88">
        <v>28</v>
      </c>
      <c r="M118" s="88">
        <v>45</v>
      </c>
      <c r="N118" s="88">
        <v>22</v>
      </c>
      <c r="O118" s="88">
        <v>1</v>
      </c>
      <c r="P118" s="316">
        <v>42.27</v>
      </c>
    </row>
    <row r="119" spans="1:16" ht="15" customHeight="1" x14ac:dyDescent="0.2">
      <c r="A119" s="401"/>
      <c r="B119" s="402"/>
      <c r="C119" s="87" t="s">
        <v>37</v>
      </c>
      <c r="D119" s="88">
        <v>35</v>
      </c>
      <c r="E119" s="88">
        <v>35</v>
      </c>
      <c r="F119" s="89">
        <v>100</v>
      </c>
      <c r="G119" s="88">
        <v>7</v>
      </c>
      <c r="H119" s="88">
        <v>32</v>
      </c>
      <c r="I119" s="88">
        <v>26</v>
      </c>
      <c r="J119" s="88">
        <v>27</v>
      </c>
      <c r="K119" s="88">
        <v>20</v>
      </c>
      <c r="L119" s="88">
        <v>31</v>
      </c>
      <c r="M119" s="88">
        <v>27</v>
      </c>
      <c r="N119" s="88">
        <v>5</v>
      </c>
      <c r="O119" s="88">
        <v>0</v>
      </c>
      <c r="P119" s="316">
        <v>57.36</v>
      </c>
    </row>
    <row r="120" spans="1:16" ht="15" customHeight="1" x14ac:dyDescent="0.2">
      <c r="A120" s="401"/>
      <c r="B120" s="402"/>
      <c r="C120" s="87" t="s">
        <v>61</v>
      </c>
      <c r="D120" s="88">
        <v>68</v>
      </c>
      <c r="E120" s="88">
        <v>67</v>
      </c>
      <c r="F120" s="89">
        <v>98.53</v>
      </c>
      <c r="G120" s="88">
        <v>13</v>
      </c>
      <c r="H120" s="88">
        <v>41</v>
      </c>
      <c r="I120" s="88">
        <v>35</v>
      </c>
      <c r="J120" s="88">
        <v>44</v>
      </c>
      <c r="K120" s="88">
        <v>48</v>
      </c>
      <c r="L120" s="88">
        <v>59</v>
      </c>
      <c r="M120" s="88">
        <v>72</v>
      </c>
      <c r="N120" s="88">
        <v>27</v>
      </c>
      <c r="O120" s="88">
        <v>1</v>
      </c>
      <c r="P120" s="316">
        <v>50.04</v>
      </c>
    </row>
    <row r="121" spans="1:16" ht="15" customHeight="1" x14ac:dyDescent="0.2">
      <c r="A121" s="401">
        <v>38</v>
      </c>
      <c r="B121" s="402" t="s">
        <v>203</v>
      </c>
      <c r="C121" s="87" t="s">
        <v>36</v>
      </c>
      <c r="D121" s="88">
        <v>61</v>
      </c>
      <c r="E121" s="88">
        <v>60</v>
      </c>
      <c r="F121" s="89">
        <v>98.36</v>
      </c>
      <c r="G121" s="88">
        <v>21</v>
      </c>
      <c r="H121" s="88">
        <v>40</v>
      </c>
      <c r="I121" s="88">
        <v>30</v>
      </c>
      <c r="J121" s="88">
        <v>33</v>
      </c>
      <c r="K121" s="88">
        <v>28</v>
      </c>
      <c r="L121" s="88">
        <v>61</v>
      </c>
      <c r="M121" s="88">
        <v>46</v>
      </c>
      <c r="N121" s="88">
        <v>45</v>
      </c>
      <c r="O121" s="88">
        <v>1</v>
      </c>
      <c r="P121" s="316">
        <v>50.2</v>
      </c>
    </row>
    <row r="122" spans="1:16" ht="15" customHeight="1" x14ac:dyDescent="0.2">
      <c r="A122" s="401"/>
      <c r="B122" s="402"/>
      <c r="C122" s="87" t="s">
        <v>37</v>
      </c>
      <c r="D122" s="88">
        <v>48</v>
      </c>
      <c r="E122" s="88">
        <v>46</v>
      </c>
      <c r="F122" s="89">
        <v>95.83</v>
      </c>
      <c r="G122" s="88">
        <v>39</v>
      </c>
      <c r="H122" s="88">
        <v>34</v>
      </c>
      <c r="I122" s="88">
        <v>35</v>
      </c>
      <c r="J122" s="88">
        <v>35</v>
      </c>
      <c r="K122" s="88">
        <v>35</v>
      </c>
      <c r="L122" s="88">
        <v>29</v>
      </c>
      <c r="M122" s="88">
        <v>12</v>
      </c>
      <c r="N122" s="88">
        <v>19</v>
      </c>
      <c r="O122" s="88">
        <v>2</v>
      </c>
      <c r="P122" s="316">
        <v>62.76</v>
      </c>
    </row>
    <row r="123" spans="1:16" ht="15" customHeight="1" x14ac:dyDescent="0.2">
      <c r="A123" s="401"/>
      <c r="B123" s="402"/>
      <c r="C123" s="87" t="s">
        <v>61</v>
      </c>
      <c r="D123" s="88">
        <v>109</v>
      </c>
      <c r="E123" s="88">
        <v>106</v>
      </c>
      <c r="F123" s="89">
        <v>97.25</v>
      </c>
      <c r="G123" s="88">
        <v>60</v>
      </c>
      <c r="H123" s="88">
        <v>74</v>
      </c>
      <c r="I123" s="88">
        <v>65</v>
      </c>
      <c r="J123" s="88">
        <v>68</v>
      </c>
      <c r="K123" s="88">
        <v>63</v>
      </c>
      <c r="L123" s="88">
        <v>90</v>
      </c>
      <c r="M123" s="88">
        <v>58</v>
      </c>
      <c r="N123" s="88">
        <v>64</v>
      </c>
      <c r="O123" s="88">
        <v>3</v>
      </c>
      <c r="P123" s="316">
        <v>55.73</v>
      </c>
    </row>
    <row r="124" spans="1:16" ht="15" customHeight="1" x14ac:dyDescent="0.2">
      <c r="A124" s="401">
        <v>39</v>
      </c>
      <c r="B124" s="402" t="s">
        <v>204</v>
      </c>
      <c r="C124" s="87" t="s">
        <v>36</v>
      </c>
      <c r="D124" s="88">
        <v>53</v>
      </c>
      <c r="E124" s="88">
        <v>46</v>
      </c>
      <c r="F124" s="89">
        <v>86.79</v>
      </c>
      <c r="G124" s="88">
        <v>0</v>
      </c>
      <c r="H124" s="88">
        <v>4</v>
      </c>
      <c r="I124" s="88">
        <v>17</v>
      </c>
      <c r="J124" s="88">
        <v>19</v>
      </c>
      <c r="K124" s="88">
        <v>46</v>
      </c>
      <c r="L124" s="88">
        <v>49</v>
      </c>
      <c r="M124" s="88">
        <v>57</v>
      </c>
      <c r="N124" s="88">
        <v>65</v>
      </c>
      <c r="O124" s="88">
        <v>8</v>
      </c>
      <c r="P124" s="316">
        <v>34.67</v>
      </c>
    </row>
    <row r="125" spans="1:16" ht="15" customHeight="1" x14ac:dyDescent="0.2">
      <c r="A125" s="401"/>
      <c r="B125" s="402"/>
      <c r="C125" s="87" t="s">
        <v>37</v>
      </c>
      <c r="D125" s="88">
        <v>40</v>
      </c>
      <c r="E125" s="88">
        <v>39</v>
      </c>
      <c r="F125" s="89">
        <v>97.5</v>
      </c>
      <c r="G125" s="88">
        <v>8</v>
      </c>
      <c r="H125" s="88">
        <v>7</v>
      </c>
      <c r="I125" s="88">
        <v>27</v>
      </c>
      <c r="J125" s="88">
        <v>23</v>
      </c>
      <c r="K125" s="88">
        <v>41</v>
      </c>
      <c r="L125" s="88">
        <v>39</v>
      </c>
      <c r="M125" s="88">
        <v>34</v>
      </c>
      <c r="N125" s="88">
        <v>20</v>
      </c>
      <c r="O125" s="88">
        <v>1</v>
      </c>
      <c r="P125" s="316">
        <v>47.44</v>
      </c>
    </row>
    <row r="126" spans="1:16" ht="15" customHeight="1" x14ac:dyDescent="0.2">
      <c r="A126" s="401"/>
      <c r="B126" s="402"/>
      <c r="C126" s="87" t="s">
        <v>61</v>
      </c>
      <c r="D126" s="88">
        <v>93</v>
      </c>
      <c r="E126" s="88">
        <v>85</v>
      </c>
      <c r="F126" s="89">
        <v>91.4</v>
      </c>
      <c r="G126" s="88">
        <v>8</v>
      </c>
      <c r="H126" s="88">
        <v>11</v>
      </c>
      <c r="I126" s="88">
        <v>44</v>
      </c>
      <c r="J126" s="88">
        <v>42</v>
      </c>
      <c r="K126" s="88">
        <v>87</v>
      </c>
      <c r="L126" s="88">
        <v>88</v>
      </c>
      <c r="M126" s="88">
        <v>91</v>
      </c>
      <c r="N126" s="88">
        <v>85</v>
      </c>
      <c r="O126" s="88">
        <v>9</v>
      </c>
      <c r="P126" s="316">
        <v>40.159999999999997</v>
      </c>
    </row>
    <row r="127" spans="1:16" ht="15" customHeight="1" x14ac:dyDescent="0.2">
      <c r="A127" s="401">
        <v>40</v>
      </c>
      <c r="B127" s="402" t="s">
        <v>205</v>
      </c>
      <c r="C127" s="87" t="s">
        <v>36</v>
      </c>
      <c r="D127" s="88">
        <v>71</v>
      </c>
      <c r="E127" s="88">
        <v>71</v>
      </c>
      <c r="F127" s="89">
        <v>100</v>
      </c>
      <c r="G127" s="88">
        <v>31</v>
      </c>
      <c r="H127" s="88">
        <v>54</v>
      </c>
      <c r="I127" s="88">
        <v>56</v>
      </c>
      <c r="J127" s="88">
        <v>56</v>
      </c>
      <c r="K127" s="88">
        <v>53</v>
      </c>
      <c r="L127" s="88">
        <v>40</v>
      </c>
      <c r="M127" s="88">
        <v>45</v>
      </c>
      <c r="N127" s="88">
        <v>20</v>
      </c>
      <c r="O127" s="88">
        <v>0</v>
      </c>
      <c r="P127" s="316">
        <v>59.3</v>
      </c>
    </row>
    <row r="128" spans="1:16" ht="15" customHeight="1" x14ac:dyDescent="0.2">
      <c r="A128" s="401"/>
      <c r="B128" s="402"/>
      <c r="C128" s="87" t="s">
        <v>37</v>
      </c>
      <c r="D128" s="88">
        <v>64</v>
      </c>
      <c r="E128" s="88">
        <v>63</v>
      </c>
      <c r="F128" s="89">
        <v>98.44</v>
      </c>
      <c r="G128" s="88">
        <v>66</v>
      </c>
      <c r="H128" s="88">
        <v>57</v>
      </c>
      <c r="I128" s="88">
        <v>44</v>
      </c>
      <c r="J128" s="88">
        <v>37</v>
      </c>
      <c r="K128" s="88">
        <v>41</v>
      </c>
      <c r="L128" s="88">
        <v>34</v>
      </c>
      <c r="M128" s="88">
        <v>28</v>
      </c>
      <c r="N128" s="88">
        <v>12</v>
      </c>
      <c r="O128" s="88">
        <v>1</v>
      </c>
      <c r="P128" s="316">
        <v>66.8</v>
      </c>
    </row>
    <row r="129" spans="1:16" ht="15" customHeight="1" x14ac:dyDescent="0.2">
      <c r="A129" s="401"/>
      <c r="B129" s="402"/>
      <c r="C129" s="87" t="s">
        <v>61</v>
      </c>
      <c r="D129" s="88">
        <v>135</v>
      </c>
      <c r="E129" s="88">
        <v>134</v>
      </c>
      <c r="F129" s="89">
        <v>99.26</v>
      </c>
      <c r="G129" s="88">
        <v>97</v>
      </c>
      <c r="H129" s="88">
        <v>111</v>
      </c>
      <c r="I129" s="88">
        <v>100</v>
      </c>
      <c r="J129" s="88">
        <v>93</v>
      </c>
      <c r="K129" s="88">
        <v>94</v>
      </c>
      <c r="L129" s="88">
        <v>74</v>
      </c>
      <c r="M129" s="88">
        <v>73</v>
      </c>
      <c r="N129" s="88">
        <v>32</v>
      </c>
      <c r="O129" s="88">
        <v>1</v>
      </c>
      <c r="P129" s="316">
        <v>62.85</v>
      </c>
    </row>
    <row r="130" spans="1:16" ht="15" customHeight="1" x14ac:dyDescent="0.2">
      <c r="A130" s="401">
        <v>41</v>
      </c>
      <c r="B130" s="402" t="s">
        <v>206</v>
      </c>
      <c r="C130" s="87" t="s">
        <v>36</v>
      </c>
      <c r="D130" s="88">
        <v>80</v>
      </c>
      <c r="E130" s="88">
        <v>79</v>
      </c>
      <c r="F130" s="89">
        <v>98.75</v>
      </c>
      <c r="G130" s="88">
        <v>39</v>
      </c>
      <c r="H130" s="88">
        <v>82</v>
      </c>
      <c r="I130" s="88">
        <v>80</v>
      </c>
      <c r="J130" s="88">
        <v>59</v>
      </c>
      <c r="K130" s="88">
        <v>50</v>
      </c>
      <c r="L130" s="88">
        <v>48</v>
      </c>
      <c r="M130" s="88">
        <v>27</v>
      </c>
      <c r="N130" s="88">
        <v>14</v>
      </c>
      <c r="O130" s="88">
        <v>1</v>
      </c>
      <c r="P130" s="316">
        <v>64.78</v>
      </c>
    </row>
    <row r="131" spans="1:16" ht="15" customHeight="1" x14ac:dyDescent="0.2">
      <c r="A131" s="401"/>
      <c r="B131" s="402"/>
      <c r="C131" s="87" t="s">
        <v>37</v>
      </c>
      <c r="D131" s="88">
        <v>57</v>
      </c>
      <c r="E131" s="88">
        <v>57</v>
      </c>
      <c r="F131" s="89">
        <v>100</v>
      </c>
      <c r="G131" s="88">
        <v>61</v>
      </c>
      <c r="H131" s="88">
        <v>83</v>
      </c>
      <c r="I131" s="88">
        <v>43</v>
      </c>
      <c r="J131" s="88">
        <v>31</v>
      </c>
      <c r="K131" s="88">
        <v>27</v>
      </c>
      <c r="L131" s="88">
        <v>25</v>
      </c>
      <c r="M131" s="88">
        <v>13</v>
      </c>
      <c r="N131" s="88">
        <v>2</v>
      </c>
      <c r="O131" s="88">
        <v>0</v>
      </c>
      <c r="P131" s="316">
        <v>74.25</v>
      </c>
    </row>
    <row r="132" spans="1:16" ht="15" customHeight="1" x14ac:dyDescent="0.2">
      <c r="A132" s="401"/>
      <c r="B132" s="402"/>
      <c r="C132" s="87" t="s">
        <v>61</v>
      </c>
      <c r="D132" s="88">
        <v>137</v>
      </c>
      <c r="E132" s="88">
        <v>136</v>
      </c>
      <c r="F132" s="89">
        <v>99.27</v>
      </c>
      <c r="G132" s="88">
        <v>100</v>
      </c>
      <c r="H132" s="88">
        <v>165</v>
      </c>
      <c r="I132" s="88">
        <v>123</v>
      </c>
      <c r="J132" s="88">
        <v>90</v>
      </c>
      <c r="K132" s="88">
        <v>77</v>
      </c>
      <c r="L132" s="88">
        <v>73</v>
      </c>
      <c r="M132" s="88">
        <v>40</v>
      </c>
      <c r="N132" s="88">
        <v>16</v>
      </c>
      <c r="O132" s="88">
        <v>1</v>
      </c>
      <c r="P132" s="316">
        <v>68.72</v>
      </c>
    </row>
    <row r="133" spans="1:16" ht="15" customHeight="1" x14ac:dyDescent="0.2">
      <c r="A133" s="401">
        <v>42</v>
      </c>
      <c r="B133" s="402" t="s">
        <v>207</v>
      </c>
      <c r="C133" s="87" t="s">
        <v>36</v>
      </c>
      <c r="D133" s="88">
        <v>48</v>
      </c>
      <c r="E133" s="88">
        <v>46</v>
      </c>
      <c r="F133" s="89">
        <v>95.83</v>
      </c>
      <c r="G133" s="88">
        <v>10</v>
      </c>
      <c r="H133" s="88">
        <v>27</v>
      </c>
      <c r="I133" s="88">
        <v>19</v>
      </c>
      <c r="J133" s="88">
        <v>25</v>
      </c>
      <c r="K133" s="88">
        <v>45</v>
      </c>
      <c r="L133" s="88">
        <v>51</v>
      </c>
      <c r="M133" s="88">
        <v>41</v>
      </c>
      <c r="N133" s="88">
        <v>20</v>
      </c>
      <c r="O133" s="88">
        <v>2</v>
      </c>
      <c r="P133" s="316">
        <v>49.11</v>
      </c>
    </row>
    <row r="134" spans="1:16" ht="15" customHeight="1" x14ac:dyDescent="0.2">
      <c r="A134" s="401"/>
      <c r="B134" s="402"/>
      <c r="C134" s="87" t="s">
        <v>37</v>
      </c>
      <c r="D134" s="88">
        <v>29</v>
      </c>
      <c r="E134" s="88">
        <v>29</v>
      </c>
      <c r="F134" s="89">
        <v>100</v>
      </c>
      <c r="G134" s="88">
        <v>12</v>
      </c>
      <c r="H134" s="88">
        <v>30</v>
      </c>
      <c r="I134" s="88">
        <v>27</v>
      </c>
      <c r="J134" s="88">
        <v>31</v>
      </c>
      <c r="K134" s="88">
        <v>6</v>
      </c>
      <c r="L134" s="88">
        <v>25</v>
      </c>
      <c r="M134" s="88">
        <v>10</v>
      </c>
      <c r="N134" s="88">
        <v>4</v>
      </c>
      <c r="O134" s="88">
        <v>0</v>
      </c>
      <c r="P134" s="316">
        <v>64.31</v>
      </c>
    </row>
    <row r="135" spans="1:16" ht="15" customHeight="1" x14ac:dyDescent="0.2">
      <c r="A135" s="401"/>
      <c r="B135" s="402"/>
      <c r="C135" s="87" t="s">
        <v>61</v>
      </c>
      <c r="D135" s="88">
        <v>77</v>
      </c>
      <c r="E135" s="88">
        <v>75</v>
      </c>
      <c r="F135" s="89">
        <v>97.4</v>
      </c>
      <c r="G135" s="88">
        <v>22</v>
      </c>
      <c r="H135" s="88">
        <v>57</v>
      </c>
      <c r="I135" s="88">
        <v>46</v>
      </c>
      <c r="J135" s="88">
        <v>56</v>
      </c>
      <c r="K135" s="88">
        <v>51</v>
      </c>
      <c r="L135" s="88">
        <v>76</v>
      </c>
      <c r="M135" s="88">
        <v>51</v>
      </c>
      <c r="N135" s="88">
        <v>24</v>
      </c>
      <c r="O135" s="88">
        <v>2</v>
      </c>
      <c r="P135" s="316">
        <v>54.84</v>
      </c>
    </row>
    <row r="136" spans="1:16" ht="15" customHeight="1" x14ac:dyDescent="0.2">
      <c r="A136" s="401">
        <v>43</v>
      </c>
      <c r="B136" s="402" t="s">
        <v>208</v>
      </c>
      <c r="C136" s="87" t="s">
        <v>36</v>
      </c>
      <c r="D136" s="88">
        <v>30</v>
      </c>
      <c r="E136" s="88">
        <v>30</v>
      </c>
      <c r="F136" s="89">
        <v>100</v>
      </c>
      <c r="G136" s="88">
        <v>4</v>
      </c>
      <c r="H136" s="88">
        <v>21</v>
      </c>
      <c r="I136" s="88">
        <v>15</v>
      </c>
      <c r="J136" s="88">
        <v>30</v>
      </c>
      <c r="K136" s="88">
        <v>33</v>
      </c>
      <c r="L136" s="88">
        <v>22</v>
      </c>
      <c r="M136" s="88">
        <v>14</v>
      </c>
      <c r="N136" s="88">
        <v>11</v>
      </c>
      <c r="O136" s="88">
        <v>0</v>
      </c>
      <c r="P136" s="316">
        <v>54.67</v>
      </c>
    </row>
    <row r="137" spans="1:16" ht="15" customHeight="1" x14ac:dyDescent="0.2">
      <c r="A137" s="401"/>
      <c r="B137" s="402"/>
      <c r="C137" s="87" t="s">
        <v>37</v>
      </c>
      <c r="D137" s="88">
        <v>28</v>
      </c>
      <c r="E137" s="88">
        <v>28</v>
      </c>
      <c r="F137" s="89">
        <v>100</v>
      </c>
      <c r="G137" s="88">
        <v>13</v>
      </c>
      <c r="H137" s="88">
        <v>24</v>
      </c>
      <c r="I137" s="88">
        <v>19</v>
      </c>
      <c r="J137" s="88">
        <v>24</v>
      </c>
      <c r="K137" s="88">
        <v>30</v>
      </c>
      <c r="L137" s="88">
        <v>16</v>
      </c>
      <c r="M137" s="88">
        <v>7</v>
      </c>
      <c r="N137" s="88">
        <v>7</v>
      </c>
      <c r="O137" s="88">
        <v>0</v>
      </c>
      <c r="P137" s="316">
        <v>62.05</v>
      </c>
    </row>
    <row r="138" spans="1:16" ht="15" customHeight="1" x14ac:dyDescent="0.2">
      <c r="A138" s="401"/>
      <c r="B138" s="402"/>
      <c r="C138" s="87" t="s">
        <v>61</v>
      </c>
      <c r="D138" s="88">
        <v>58</v>
      </c>
      <c r="E138" s="88">
        <v>58</v>
      </c>
      <c r="F138" s="89">
        <v>100</v>
      </c>
      <c r="G138" s="88">
        <v>17</v>
      </c>
      <c r="H138" s="88">
        <v>45</v>
      </c>
      <c r="I138" s="88">
        <v>34</v>
      </c>
      <c r="J138" s="88">
        <v>54</v>
      </c>
      <c r="K138" s="88">
        <v>63</v>
      </c>
      <c r="L138" s="88">
        <v>38</v>
      </c>
      <c r="M138" s="88">
        <v>21</v>
      </c>
      <c r="N138" s="88">
        <v>18</v>
      </c>
      <c r="O138" s="88">
        <v>0</v>
      </c>
      <c r="P138" s="316">
        <v>58.23</v>
      </c>
    </row>
    <row r="139" spans="1:16" ht="15" customHeight="1" x14ac:dyDescent="0.2">
      <c r="A139" s="401">
        <v>44</v>
      </c>
      <c r="B139" s="402" t="s">
        <v>209</v>
      </c>
      <c r="C139" s="87" t="s">
        <v>36</v>
      </c>
      <c r="D139" s="88">
        <v>58</v>
      </c>
      <c r="E139" s="88">
        <v>56</v>
      </c>
      <c r="F139" s="89">
        <v>96.55</v>
      </c>
      <c r="G139" s="88">
        <v>17</v>
      </c>
      <c r="H139" s="88">
        <v>22</v>
      </c>
      <c r="I139" s="88">
        <v>28</v>
      </c>
      <c r="J139" s="88">
        <v>37</v>
      </c>
      <c r="K139" s="88">
        <v>43</v>
      </c>
      <c r="L139" s="88">
        <v>52</v>
      </c>
      <c r="M139" s="88">
        <v>46</v>
      </c>
      <c r="N139" s="88">
        <v>43</v>
      </c>
      <c r="O139" s="88">
        <v>2</v>
      </c>
      <c r="P139" s="316">
        <v>47.67</v>
      </c>
    </row>
    <row r="140" spans="1:16" ht="15" customHeight="1" x14ac:dyDescent="0.2">
      <c r="A140" s="401"/>
      <c r="B140" s="402"/>
      <c r="C140" s="87" t="s">
        <v>37</v>
      </c>
      <c r="D140" s="88">
        <v>49</v>
      </c>
      <c r="E140" s="88">
        <v>47</v>
      </c>
      <c r="F140" s="89">
        <v>95.92</v>
      </c>
      <c r="G140" s="88">
        <v>27</v>
      </c>
      <c r="H140" s="88">
        <v>30</v>
      </c>
      <c r="I140" s="88">
        <v>39</v>
      </c>
      <c r="J140" s="88">
        <v>32</v>
      </c>
      <c r="K140" s="88">
        <v>28</v>
      </c>
      <c r="L140" s="88">
        <v>33</v>
      </c>
      <c r="M140" s="88">
        <v>31</v>
      </c>
      <c r="N140" s="88">
        <v>23</v>
      </c>
      <c r="O140" s="88">
        <v>2</v>
      </c>
      <c r="P140" s="316">
        <v>56.94</v>
      </c>
    </row>
    <row r="141" spans="1:16" ht="15" customHeight="1" x14ac:dyDescent="0.2">
      <c r="A141" s="401"/>
      <c r="B141" s="402"/>
      <c r="C141" s="87" t="s">
        <v>61</v>
      </c>
      <c r="D141" s="88">
        <v>107</v>
      </c>
      <c r="E141" s="88">
        <v>103</v>
      </c>
      <c r="F141" s="89">
        <v>96.26</v>
      </c>
      <c r="G141" s="88">
        <v>44</v>
      </c>
      <c r="H141" s="88">
        <v>52</v>
      </c>
      <c r="I141" s="88">
        <v>67</v>
      </c>
      <c r="J141" s="88">
        <v>69</v>
      </c>
      <c r="K141" s="88">
        <v>71</v>
      </c>
      <c r="L141" s="88">
        <v>85</v>
      </c>
      <c r="M141" s="88">
        <v>77</v>
      </c>
      <c r="N141" s="88">
        <v>66</v>
      </c>
      <c r="O141" s="88">
        <v>4</v>
      </c>
      <c r="P141" s="316">
        <v>51.92</v>
      </c>
    </row>
    <row r="142" spans="1:16" ht="15" customHeight="1" x14ac:dyDescent="0.2">
      <c r="A142" s="401">
        <v>45</v>
      </c>
      <c r="B142" s="402" t="s">
        <v>210</v>
      </c>
      <c r="C142" s="87" t="s">
        <v>36</v>
      </c>
      <c r="D142" s="88">
        <v>80</v>
      </c>
      <c r="E142" s="88">
        <v>73</v>
      </c>
      <c r="F142" s="89">
        <v>91.25</v>
      </c>
      <c r="G142" s="88">
        <v>28</v>
      </c>
      <c r="H142" s="88">
        <v>28</v>
      </c>
      <c r="I142" s="88">
        <v>66</v>
      </c>
      <c r="J142" s="88">
        <v>50</v>
      </c>
      <c r="K142" s="88">
        <v>60</v>
      </c>
      <c r="L142" s="88">
        <v>53</v>
      </c>
      <c r="M142" s="88">
        <v>60</v>
      </c>
      <c r="N142" s="88">
        <v>46</v>
      </c>
      <c r="O142" s="88">
        <v>9</v>
      </c>
      <c r="P142" s="316">
        <v>50.97</v>
      </c>
    </row>
    <row r="143" spans="1:16" ht="15" customHeight="1" x14ac:dyDescent="0.2">
      <c r="A143" s="401"/>
      <c r="B143" s="402"/>
      <c r="C143" s="87" t="s">
        <v>37</v>
      </c>
      <c r="D143" s="88">
        <v>59</v>
      </c>
      <c r="E143" s="88">
        <v>57</v>
      </c>
      <c r="F143" s="89">
        <v>96.61</v>
      </c>
      <c r="G143" s="88">
        <v>37</v>
      </c>
      <c r="H143" s="88">
        <v>43</v>
      </c>
      <c r="I143" s="88">
        <v>44</v>
      </c>
      <c r="J143" s="88">
        <v>48</v>
      </c>
      <c r="K143" s="88">
        <v>48</v>
      </c>
      <c r="L143" s="88">
        <v>28</v>
      </c>
      <c r="M143" s="88">
        <v>27</v>
      </c>
      <c r="N143" s="88">
        <v>18</v>
      </c>
      <c r="O143" s="88">
        <v>2</v>
      </c>
      <c r="P143" s="316">
        <v>61.4</v>
      </c>
    </row>
    <row r="144" spans="1:16" ht="15" customHeight="1" x14ac:dyDescent="0.2">
      <c r="A144" s="401"/>
      <c r="B144" s="402"/>
      <c r="C144" s="87" t="s">
        <v>61</v>
      </c>
      <c r="D144" s="88">
        <v>139</v>
      </c>
      <c r="E144" s="88">
        <v>130</v>
      </c>
      <c r="F144" s="89">
        <v>93.53</v>
      </c>
      <c r="G144" s="88">
        <v>65</v>
      </c>
      <c r="H144" s="88">
        <v>71</v>
      </c>
      <c r="I144" s="88">
        <v>110</v>
      </c>
      <c r="J144" s="88">
        <v>98</v>
      </c>
      <c r="K144" s="88">
        <v>108</v>
      </c>
      <c r="L144" s="88">
        <v>81</v>
      </c>
      <c r="M144" s="88">
        <v>87</v>
      </c>
      <c r="N144" s="88">
        <v>64</v>
      </c>
      <c r="O144" s="88">
        <v>11</v>
      </c>
      <c r="P144" s="316">
        <v>55.4</v>
      </c>
    </row>
    <row r="145" spans="1:16" ht="15" customHeight="1" x14ac:dyDescent="0.2">
      <c r="A145" s="401">
        <v>46</v>
      </c>
      <c r="B145" s="402" t="s">
        <v>212</v>
      </c>
      <c r="C145" s="87" t="s">
        <v>36</v>
      </c>
      <c r="D145" s="88">
        <v>40</v>
      </c>
      <c r="E145" s="88">
        <v>33</v>
      </c>
      <c r="F145" s="89">
        <v>82.5</v>
      </c>
      <c r="G145" s="88">
        <v>12</v>
      </c>
      <c r="H145" s="88">
        <v>18</v>
      </c>
      <c r="I145" s="88">
        <v>28</v>
      </c>
      <c r="J145" s="88">
        <v>20</v>
      </c>
      <c r="K145" s="88">
        <v>33</v>
      </c>
      <c r="L145" s="88">
        <v>26</v>
      </c>
      <c r="M145" s="88">
        <v>28</v>
      </c>
      <c r="N145" s="88">
        <v>26</v>
      </c>
      <c r="O145" s="88">
        <v>9</v>
      </c>
      <c r="P145" s="316">
        <v>48.88</v>
      </c>
    </row>
    <row r="146" spans="1:16" ht="15" customHeight="1" x14ac:dyDescent="0.2">
      <c r="A146" s="401"/>
      <c r="B146" s="402"/>
      <c r="C146" s="87" t="s">
        <v>37</v>
      </c>
      <c r="D146" s="88">
        <v>27</v>
      </c>
      <c r="E146" s="88">
        <v>24</v>
      </c>
      <c r="F146" s="89">
        <v>88.89</v>
      </c>
      <c r="G146" s="88">
        <v>16</v>
      </c>
      <c r="H146" s="88">
        <v>10</v>
      </c>
      <c r="I146" s="88">
        <v>17</v>
      </c>
      <c r="J146" s="88">
        <v>19</v>
      </c>
      <c r="K146" s="88">
        <v>21</v>
      </c>
      <c r="L146" s="88">
        <v>19</v>
      </c>
      <c r="M146" s="88">
        <v>22</v>
      </c>
      <c r="N146" s="88">
        <v>7</v>
      </c>
      <c r="O146" s="88">
        <v>4</v>
      </c>
      <c r="P146" s="316">
        <v>54.35</v>
      </c>
    </row>
    <row r="147" spans="1:16" ht="15" customHeight="1" x14ac:dyDescent="0.2">
      <c r="A147" s="401"/>
      <c r="B147" s="402"/>
      <c r="C147" s="87" t="s">
        <v>61</v>
      </c>
      <c r="D147" s="88">
        <v>67</v>
      </c>
      <c r="E147" s="88">
        <v>57</v>
      </c>
      <c r="F147" s="89">
        <v>85.07</v>
      </c>
      <c r="G147" s="88">
        <v>28</v>
      </c>
      <c r="H147" s="88">
        <v>28</v>
      </c>
      <c r="I147" s="88">
        <v>45</v>
      </c>
      <c r="J147" s="88">
        <v>39</v>
      </c>
      <c r="K147" s="88">
        <v>54</v>
      </c>
      <c r="L147" s="88">
        <v>45</v>
      </c>
      <c r="M147" s="88">
        <v>50</v>
      </c>
      <c r="N147" s="88">
        <v>33</v>
      </c>
      <c r="O147" s="88">
        <v>13</v>
      </c>
      <c r="P147" s="316">
        <v>51.08</v>
      </c>
    </row>
    <row r="148" spans="1:16" ht="15" customHeight="1" x14ac:dyDescent="0.2">
      <c r="A148" s="401">
        <v>47</v>
      </c>
      <c r="B148" s="402" t="s">
        <v>213</v>
      </c>
      <c r="C148" s="87" t="s">
        <v>36</v>
      </c>
      <c r="D148" s="88">
        <v>16</v>
      </c>
      <c r="E148" s="88">
        <v>13</v>
      </c>
      <c r="F148" s="89">
        <v>81.25</v>
      </c>
      <c r="G148" s="88">
        <v>2</v>
      </c>
      <c r="H148" s="88">
        <v>3</v>
      </c>
      <c r="I148" s="88">
        <v>4</v>
      </c>
      <c r="J148" s="88">
        <v>9</v>
      </c>
      <c r="K148" s="88">
        <v>5</v>
      </c>
      <c r="L148" s="88">
        <v>8</v>
      </c>
      <c r="M148" s="88">
        <v>18</v>
      </c>
      <c r="N148" s="88">
        <v>27</v>
      </c>
      <c r="O148" s="88">
        <v>4</v>
      </c>
      <c r="P148" s="316">
        <v>33.28</v>
      </c>
    </row>
    <row r="149" spans="1:16" ht="15" customHeight="1" x14ac:dyDescent="0.2">
      <c r="A149" s="401"/>
      <c r="B149" s="402"/>
      <c r="C149" s="87" t="s">
        <v>37</v>
      </c>
      <c r="D149" s="88">
        <v>26</v>
      </c>
      <c r="E149" s="88">
        <v>26</v>
      </c>
      <c r="F149" s="89">
        <v>100</v>
      </c>
      <c r="G149" s="88">
        <v>19</v>
      </c>
      <c r="H149" s="88">
        <v>12</v>
      </c>
      <c r="I149" s="88">
        <v>18</v>
      </c>
      <c r="J149" s="88">
        <v>16</v>
      </c>
      <c r="K149" s="88">
        <v>17</v>
      </c>
      <c r="L149" s="88">
        <v>19</v>
      </c>
      <c r="M149" s="88">
        <v>18</v>
      </c>
      <c r="N149" s="88">
        <v>11</v>
      </c>
      <c r="O149" s="88">
        <v>0</v>
      </c>
      <c r="P149" s="316">
        <v>57.31</v>
      </c>
    </row>
    <row r="150" spans="1:16" ht="15" customHeight="1" x14ac:dyDescent="0.2">
      <c r="A150" s="401"/>
      <c r="B150" s="402"/>
      <c r="C150" s="87" t="s">
        <v>61</v>
      </c>
      <c r="D150" s="88">
        <v>42</v>
      </c>
      <c r="E150" s="88">
        <v>39</v>
      </c>
      <c r="F150" s="89">
        <v>92.86</v>
      </c>
      <c r="G150" s="88">
        <v>21</v>
      </c>
      <c r="H150" s="88">
        <v>15</v>
      </c>
      <c r="I150" s="88">
        <v>22</v>
      </c>
      <c r="J150" s="88">
        <v>25</v>
      </c>
      <c r="K150" s="88">
        <v>22</v>
      </c>
      <c r="L150" s="88">
        <v>27</v>
      </c>
      <c r="M150" s="88">
        <v>36</v>
      </c>
      <c r="N150" s="88">
        <v>38</v>
      </c>
      <c r="O150" s="88">
        <v>4</v>
      </c>
      <c r="P150" s="316">
        <v>48.15</v>
      </c>
    </row>
    <row r="151" spans="1:16" ht="15" customHeight="1" x14ac:dyDescent="0.2">
      <c r="A151" s="401">
        <v>48</v>
      </c>
      <c r="B151" s="402" t="s">
        <v>214</v>
      </c>
      <c r="C151" s="87" t="s">
        <v>36</v>
      </c>
      <c r="D151" s="88">
        <v>12</v>
      </c>
      <c r="E151" s="88">
        <v>8</v>
      </c>
      <c r="F151" s="89">
        <v>66.67</v>
      </c>
      <c r="G151" s="88">
        <v>0</v>
      </c>
      <c r="H151" s="88">
        <v>1</v>
      </c>
      <c r="I151" s="88">
        <v>3</v>
      </c>
      <c r="J151" s="88">
        <v>4</v>
      </c>
      <c r="K151" s="88">
        <v>8</v>
      </c>
      <c r="L151" s="88">
        <v>8</v>
      </c>
      <c r="M151" s="88">
        <v>12</v>
      </c>
      <c r="N151" s="88">
        <v>18</v>
      </c>
      <c r="O151" s="88">
        <v>6</v>
      </c>
      <c r="P151" s="316">
        <v>29.79</v>
      </c>
    </row>
    <row r="152" spans="1:16" ht="15" customHeight="1" x14ac:dyDescent="0.2">
      <c r="A152" s="401"/>
      <c r="B152" s="402"/>
      <c r="C152" s="87" t="s">
        <v>37</v>
      </c>
      <c r="D152" s="88">
        <v>17</v>
      </c>
      <c r="E152" s="88">
        <v>14</v>
      </c>
      <c r="F152" s="89">
        <v>82.35</v>
      </c>
      <c r="G152" s="88">
        <v>3</v>
      </c>
      <c r="H152" s="88">
        <v>12</v>
      </c>
      <c r="I152" s="88">
        <v>7</v>
      </c>
      <c r="J152" s="88">
        <v>13</v>
      </c>
      <c r="K152" s="88">
        <v>12</v>
      </c>
      <c r="L152" s="88">
        <v>10</v>
      </c>
      <c r="M152" s="88">
        <v>14</v>
      </c>
      <c r="N152" s="88">
        <v>10</v>
      </c>
      <c r="O152" s="88">
        <v>4</v>
      </c>
      <c r="P152" s="316">
        <v>48.68</v>
      </c>
    </row>
    <row r="153" spans="1:16" ht="15" customHeight="1" x14ac:dyDescent="0.2">
      <c r="A153" s="401"/>
      <c r="B153" s="402"/>
      <c r="C153" s="87" t="s">
        <v>61</v>
      </c>
      <c r="D153" s="88">
        <v>29</v>
      </c>
      <c r="E153" s="88">
        <v>22</v>
      </c>
      <c r="F153" s="89">
        <v>75.86</v>
      </c>
      <c r="G153" s="88">
        <v>3</v>
      </c>
      <c r="H153" s="88">
        <v>13</v>
      </c>
      <c r="I153" s="88">
        <v>10</v>
      </c>
      <c r="J153" s="88">
        <v>17</v>
      </c>
      <c r="K153" s="88">
        <v>20</v>
      </c>
      <c r="L153" s="88">
        <v>18</v>
      </c>
      <c r="M153" s="88">
        <v>26</v>
      </c>
      <c r="N153" s="88">
        <v>28</v>
      </c>
      <c r="O153" s="88">
        <v>10</v>
      </c>
      <c r="P153" s="316">
        <v>40.86</v>
      </c>
    </row>
    <row r="154" spans="1:16" ht="15" customHeight="1" x14ac:dyDescent="0.2">
      <c r="A154" s="401">
        <v>49</v>
      </c>
      <c r="B154" s="402" t="s">
        <v>215</v>
      </c>
      <c r="C154" s="87" t="s">
        <v>36</v>
      </c>
      <c r="D154" s="88">
        <v>10</v>
      </c>
      <c r="E154" s="88">
        <v>9</v>
      </c>
      <c r="F154" s="89">
        <v>90</v>
      </c>
      <c r="G154" s="88">
        <v>9</v>
      </c>
      <c r="H154" s="88">
        <v>5</v>
      </c>
      <c r="I154" s="88">
        <v>11</v>
      </c>
      <c r="J154" s="88">
        <v>3</v>
      </c>
      <c r="K154" s="88">
        <v>6</v>
      </c>
      <c r="L154" s="88">
        <v>6</v>
      </c>
      <c r="M154" s="88">
        <v>8</v>
      </c>
      <c r="N154" s="88">
        <v>1</v>
      </c>
      <c r="O154" s="88">
        <v>1</v>
      </c>
      <c r="P154" s="316">
        <v>61.75</v>
      </c>
    </row>
    <row r="155" spans="1:16" ht="15" customHeight="1" x14ac:dyDescent="0.2">
      <c r="A155" s="401"/>
      <c r="B155" s="402"/>
      <c r="C155" s="87" t="s">
        <v>37</v>
      </c>
      <c r="D155" s="88">
        <v>11</v>
      </c>
      <c r="E155" s="88">
        <v>11</v>
      </c>
      <c r="F155" s="89">
        <v>100</v>
      </c>
      <c r="G155" s="88">
        <v>9</v>
      </c>
      <c r="H155" s="88">
        <v>7</v>
      </c>
      <c r="I155" s="88">
        <v>7</v>
      </c>
      <c r="J155" s="88">
        <v>10</v>
      </c>
      <c r="K155" s="88">
        <v>11</v>
      </c>
      <c r="L155" s="88">
        <v>3</v>
      </c>
      <c r="M155" s="88">
        <v>5</v>
      </c>
      <c r="N155" s="88">
        <v>3</v>
      </c>
      <c r="O155" s="88">
        <v>0</v>
      </c>
      <c r="P155" s="316">
        <v>63.41</v>
      </c>
    </row>
    <row r="156" spans="1:16" ht="15" customHeight="1" x14ac:dyDescent="0.2">
      <c r="A156" s="401"/>
      <c r="B156" s="402"/>
      <c r="C156" s="87" t="s">
        <v>61</v>
      </c>
      <c r="D156" s="88">
        <v>21</v>
      </c>
      <c r="E156" s="88">
        <v>20</v>
      </c>
      <c r="F156" s="89">
        <v>95.24</v>
      </c>
      <c r="G156" s="88">
        <v>18</v>
      </c>
      <c r="H156" s="88">
        <v>12</v>
      </c>
      <c r="I156" s="88">
        <v>18</v>
      </c>
      <c r="J156" s="88">
        <v>13</v>
      </c>
      <c r="K156" s="88">
        <v>17</v>
      </c>
      <c r="L156" s="88">
        <v>9</v>
      </c>
      <c r="M156" s="88">
        <v>13</v>
      </c>
      <c r="N156" s="88">
        <v>4</v>
      </c>
      <c r="O156" s="88">
        <v>1</v>
      </c>
      <c r="P156" s="316">
        <v>62.62</v>
      </c>
    </row>
    <row r="157" spans="1:16" ht="15" customHeight="1" x14ac:dyDescent="0.2">
      <c r="A157" s="401">
        <v>50</v>
      </c>
      <c r="B157" s="402" t="s">
        <v>216</v>
      </c>
      <c r="C157" s="87" t="s">
        <v>36</v>
      </c>
      <c r="D157" s="88">
        <v>16</v>
      </c>
      <c r="E157" s="88">
        <v>16</v>
      </c>
      <c r="F157" s="89">
        <v>100</v>
      </c>
      <c r="G157" s="88">
        <v>8</v>
      </c>
      <c r="H157" s="88">
        <v>4</v>
      </c>
      <c r="I157" s="88">
        <v>8</v>
      </c>
      <c r="J157" s="88">
        <v>8</v>
      </c>
      <c r="K157" s="88">
        <v>21</v>
      </c>
      <c r="L157" s="88">
        <v>16</v>
      </c>
      <c r="M157" s="88">
        <v>15</v>
      </c>
      <c r="N157" s="88">
        <v>0</v>
      </c>
      <c r="O157" s="88">
        <v>0</v>
      </c>
      <c r="P157" s="316">
        <v>53.44</v>
      </c>
    </row>
    <row r="158" spans="1:16" ht="15" customHeight="1" x14ac:dyDescent="0.2">
      <c r="A158" s="401"/>
      <c r="B158" s="402"/>
      <c r="C158" s="87" t="s">
        <v>37</v>
      </c>
      <c r="D158" s="88">
        <v>12</v>
      </c>
      <c r="E158" s="88">
        <v>12</v>
      </c>
      <c r="F158" s="89">
        <v>100</v>
      </c>
      <c r="G158" s="88">
        <v>14</v>
      </c>
      <c r="H158" s="88">
        <v>17</v>
      </c>
      <c r="I158" s="88">
        <v>6</v>
      </c>
      <c r="J158" s="88">
        <v>4</v>
      </c>
      <c r="K158" s="88">
        <v>5</v>
      </c>
      <c r="L158" s="88">
        <v>5</v>
      </c>
      <c r="M158" s="88">
        <v>4</v>
      </c>
      <c r="N158" s="88">
        <v>5</v>
      </c>
      <c r="O158" s="88">
        <v>0</v>
      </c>
      <c r="P158" s="316">
        <v>69.790000000000006</v>
      </c>
    </row>
    <row r="159" spans="1:16" ht="15" customHeight="1" x14ac:dyDescent="0.2">
      <c r="A159" s="401"/>
      <c r="B159" s="402"/>
      <c r="C159" s="87" t="s">
        <v>61</v>
      </c>
      <c r="D159" s="88">
        <v>28</v>
      </c>
      <c r="E159" s="88">
        <v>28</v>
      </c>
      <c r="F159" s="89">
        <v>100</v>
      </c>
      <c r="G159" s="88">
        <v>22</v>
      </c>
      <c r="H159" s="88">
        <v>21</v>
      </c>
      <c r="I159" s="88">
        <v>14</v>
      </c>
      <c r="J159" s="88">
        <v>12</v>
      </c>
      <c r="K159" s="88">
        <v>26</v>
      </c>
      <c r="L159" s="88">
        <v>21</v>
      </c>
      <c r="M159" s="88">
        <v>19</v>
      </c>
      <c r="N159" s="88">
        <v>5</v>
      </c>
      <c r="O159" s="88">
        <v>0</v>
      </c>
      <c r="P159" s="316">
        <v>60.45</v>
      </c>
    </row>
    <row r="160" spans="1:16" ht="15" customHeight="1" x14ac:dyDescent="0.2">
      <c r="A160" s="401">
        <v>51</v>
      </c>
      <c r="B160" s="402" t="s">
        <v>217</v>
      </c>
      <c r="C160" s="87" t="s">
        <v>36</v>
      </c>
      <c r="D160" s="88">
        <v>49</v>
      </c>
      <c r="E160" s="88">
        <v>46</v>
      </c>
      <c r="F160" s="89">
        <v>93.88</v>
      </c>
      <c r="G160" s="88">
        <v>5</v>
      </c>
      <c r="H160" s="88">
        <v>27</v>
      </c>
      <c r="I160" s="88">
        <v>30</v>
      </c>
      <c r="J160" s="88">
        <v>38</v>
      </c>
      <c r="K160" s="88">
        <v>45</v>
      </c>
      <c r="L160" s="88">
        <v>41</v>
      </c>
      <c r="M160" s="88">
        <v>30</v>
      </c>
      <c r="N160" s="88">
        <v>26</v>
      </c>
      <c r="O160" s="88">
        <v>3</v>
      </c>
      <c r="P160" s="316">
        <v>50.41</v>
      </c>
    </row>
    <row r="161" spans="1:20" ht="15" customHeight="1" x14ac:dyDescent="0.2">
      <c r="A161" s="401"/>
      <c r="B161" s="402"/>
      <c r="C161" s="87" t="s">
        <v>37</v>
      </c>
      <c r="D161" s="88">
        <v>37</v>
      </c>
      <c r="E161" s="88">
        <v>36</v>
      </c>
      <c r="F161" s="89">
        <v>97.3</v>
      </c>
      <c r="G161" s="88">
        <v>10</v>
      </c>
      <c r="H161" s="88">
        <v>25</v>
      </c>
      <c r="I161" s="88">
        <v>24</v>
      </c>
      <c r="J161" s="88">
        <v>40</v>
      </c>
      <c r="K161" s="88">
        <v>29</v>
      </c>
      <c r="L161" s="88">
        <v>30</v>
      </c>
      <c r="M161" s="88">
        <v>14</v>
      </c>
      <c r="N161" s="88">
        <v>12</v>
      </c>
      <c r="O161" s="88">
        <v>1</v>
      </c>
      <c r="P161" s="316">
        <v>57.09</v>
      </c>
    </row>
    <row r="162" spans="1:20" ht="15" customHeight="1" x14ac:dyDescent="0.2">
      <c r="A162" s="401"/>
      <c r="B162" s="402"/>
      <c r="C162" s="87" t="s">
        <v>61</v>
      </c>
      <c r="D162" s="88">
        <v>86</v>
      </c>
      <c r="E162" s="88">
        <v>82</v>
      </c>
      <c r="F162" s="89">
        <v>95.35</v>
      </c>
      <c r="G162" s="88">
        <v>15</v>
      </c>
      <c r="H162" s="88">
        <v>52</v>
      </c>
      <c r="I162" s="88">
        <v>54</v>
      </c>
      <c r="J162" s="88">
        <v>78</v>
      </c>
      <c r="K162" s="88">
        <v>74</v>
      </c>
      <c r="L162" s="88">
        <v>71</v>
      </c>
      <c r="M162" s="88">
        <v>44</v>
      </c>
      <c r="N162" s="88">
        <v>38</v>
      </c>
      <c r="O162" s="88">
        <v>4</v>
      </c>
      <c r="P162" s="316">
        <v>53.28</v>
      </c>
    </row>
    <row r="163" spans="1:20" ht="15" customHeight="1" x14ac:dyDescent="0.2">
      <c r="A163" s="401">
        <v>52</v>
      </c>
      <c r="B163" s="402" t="s">
        <v>218</v>
      </c>
      <c r="C163" s="87" t="s">
        <v>36</v>
      </c>
      <c r="D163" s="88">
        <v>27</v>
      </c>
      <c r="E163" s="88">
        <v>27</v>
      </c>
      <c r="F163" s="89">
        <v>100</v>
      </c>
      <c r="G163" s="88">
        <v>1</v>
      </c>
      <c r="H163" s="88">
        <v>14</v>
      </c>
      <c r="I163" s="88">
        <v>22</v>
      </c>
      <c r="J163" s="88">
        <v>14</v>
      </c>
      <c r="K163" s="88">
        <v>25</v>
      </c>
      <c r="L163" s="88">
        <v>26</v>
      </c>
      <c r="M163" s="88">
        <v>25</v>
      </c>
      <c r="N163" s="88">
        <v>8</v>
      </c>
      <c r="O163" s="88">
        <v>0</v>
      </c>
      <c r="P163" s="316">
        <v>50.37</v>
      </c>
    </row>
    <row r="164" spans="1:20" ht="15" customHeight="1" x14ac:dyDescent="0.2">
      <c r="A164" s="401"/>
      <c r="B164" s="402"/>
      <c r="C164" s="87" t="s">
        <v>37</v>
      </c>
      <c r="D164" s="88">
        <v>29</v>
      </c>
      <c r="E164" s="88">
        <v>27</v>
      </c>
      <c r="F164" s="89">
        <v>93.1</v>
      </c>
      <c r="G164" s="88">
        <v>11</v>
      </c>
      <c r="H164" s="88">
        <v>13</v>
      </c>
      <c r="I164" s="88">
        <v>28</v>
      </c>
      <c r="J164" s="88">
        <v>22</v>
      </c>
      <c r="K164" s="88">
        <v>22</v>
      </c>
      <c r="L164" s="88">
        <v>19</v>
      </c>
      <c r="M164" s="88">
        <v>17</v>
      </c>
      <c r="N164" s="88">
        <v>7</v>
      </c>
      <c r="O164" s="88">
        <v>1</v>
      </c>
      <c r="P164" s="316">
        <v>55.43</v>
      </c>
    </row>
    <row r="165" spans="1:20" ht="15" customHeight="1" x14ac:dyDescent="0.2">
      <c r="A165" s="401"/>
      <c r="B165" s="402"/>
      <c r="C165" s="87" t="s">
        <v>61</v>
      </c>
      <c r="D165" s="88">
        <v>56</v>
      </c>
      <c r="E165" s="88">
        <v>54</v>
      </c>
      <c r="F165" s="89">
        <v>96.43</v>
      </c>
      <c r="G165" s="88">
        <v>12</v>
      </c>
      <c r="H165" s="88">
        <v>27</v>
      </c>
      <c r="I165" s="88">
        <v>50</v>
      </c>
      <c r="J165" s="88">
        <v>36</v>
      </c>
      <c r="K165" s="88">
        <v>47</v>
      </c>
      <c r="L165" s="88">
        <v>45</v>
      </c>
      <c r="M165" s="88">
        <v>42</v>
      </c>
      <c r="N165" s="88">
        <v>15</v>
      </c>
      <c r="O165" s="88">
        <v>1</v>
      </c>
      <c r="P165" s="316">
        <v>52.99</v>
      </c>
    </row>
    <row r="166" spans="1:20" ht="15" customHeight="1" x14ac:dyDescent="0.2">
      <c r="A166" s="401">
        <v>53</v>
      </c>
      <c r="B166" s="402" t="s">
        <v>219</v>
      </c>
      <c r="C166" s="87" t="s">
        <v>36</v>
      </c>
      <c r="D166" s="88">
        <v>16</v>
      </c>
      <c r="E166" s="88">
        <v>16</v>
      </c>
      <c r="F166" s="89">
        <v>100</v>
      </c>
      <c r="G166" s="88">
        <v>0</v>
      </c>
      <c r="H166" s="88">
        <v>7</v>
      </c>
      <c r="I166" s="88">
        <v>6</v>
      </c>
      <c r="J166" s="88">
        <v>15</v>
      </c>
      <c r="K166" s="88">
        <v>19</v>
      </c>
      <c r="L166" s="88">
        <v>14</v>
      </c>
      <c r="M166" s="88">
        <v>16</v>
      </c>
      <c r="N166" s="88">
        <v>3</v>
      </c>
      <c r="O166" s="88">
        <v>0</v>
      </c>
      <c r="P166" s="316">
        <v>48.91</v>
      </c>
    </row>
    <row r="167" spans="1:20" ht="15" customHeight="1" x14ac:dyDescent="0.2">
      <c r="A167" s="401"/>
      <c r="B167" s="402"/>
      <c r="C167" s="87" t="s">
        <v>37</v>
      </c>
      <c r="D167" s="88">
        <v>11</v>
      </c>
      <c r="E167" s="88">
        <v>11</v>
      </c>
      <c r="F167" s="89">
        <v>100</v>
      </c>
      <c r="G167" s="88">
        <v>6</v>
      </c>
      <c r="H167" s="88">
        <v>4</v>
      </c>
      <c r="I167" s="88">
        <v>11</v>
      </c>
      <c r="J167" s="88">
        <v>11</v>
      </c>
      <c r="K167" s="88">
        <v>9</v>
      </c>
      <c r="L167" s="88">
        <v>10</v>
      </c>
      <c r="M167" s="88">
        <v>4</v>
      </c>
      <c r="N167" s="88">
        <v>0</v>
      </c>
      <c r="O167" s="88">
        <v>0</v>
      </c>
      <c r="P167" s="316">
        <v>61.59</v>
      </c>
    </row>
    <row r="168" spans="1:20" ht="15" customHeight="1" x14ac:dyDescent="0.2">
      <c r="A168" s="401"/>
      <c r="B168" s="402"/>
      <c r="C168" s="87" t="s">
        <v>61</v>
      </c>
      <c r="D168" s="88">
        <v>27</v>
      </c>
      <c r="E168" s="88">
        <v>27</v>
      </c>
      <c r="F168" s="89">
        <v>100</v>
      </c>
      <c r="G168" s="88">
        <v>6</v>
      </c>
      <c r="H168" s="88">
        <v>11</v>
      </c>
      <c r="I168" s="88">
        <v>17</v>
      </c>
      <c r="J168" s="88">
        <v>26</v>
      </c>
      <c r="K168" s="88">
        <v>28</v>
      </c>
      <c r="L168" s="88">
        <v>24</v>
      </c>
      <c r="M168" s="88">
        <v>20</v>
      </c>
      <c r="N168" s="88">
        <v>3</v>
      </c>
      <c r="O168" s="88">
        <v>0</v>
      </c>
      <c r="P168" s="316">
        <v>54.07</v>
      </c>
    </row>
    <row r="169" spans="1:20" ht="15" customHeight="1" x14ac:dyDescent="0.2">
      <c r="A169" s="401">
        <v>54</v>
      </c>
      <c r="B169" s="402" t="s">
        <v>220</v>
      </c>
      <c r="C169" s="87" t="s">
        <v>36</v>
      </c>
      <c r="D169" s="88">
        <v>47</v>
      </c>
      <c r="E169" s="88">
        <v>47</v>
      </c>
      <c r="F169" s="89">
        <v>100</v>
      </c>
      <c r="G169" s="88">
        <v>8</v>
      </c>
      <c r="H169" s="88">
        <v>18</v>
      </c>
      <c r="I169" s="88">
        <v>29</v>
      </c>
      <c r="J169" s="88">
        <v>42</v>
      </c>
      <c r="K169" s="88">
        <v>42</v>
      </c>
      <c r="L169" s="88">
        <v>58</v>
      </c>
      <c r="M169" s="88">
        <v>30</v>
      </c>
      <c r="N169" s="88">
        <v>8</v>
      </c>
      <c r="O169" s="88">
        <v>0</v>
      </c>
      <c r="P169" s="316">
        <v>52.34</v>
      </c>
    </row>
    <row r="170" spans="1:20" ht="15" customHeight="1" x14ac:dyDescent="0.2">
      <c r="A170" s="401"/>
      <c r="B170" s="402"/>
      <c r="C170" s="87" t="s">
        <v>37</v>
      </c>
      <c r="D170" s="88">
        <v>34</v>
      </c>
      <c r="E170" s="88">
        <v>34</v>
      </c>
      <c r="F170" s="89">
        <v>100</v>
      </c>
      <c r="G170" s="88">
        <v>27</v>
      </c>
      <c r="H170" s="88">
        <v>29</v>
      </c>
      <c r="I170" s="88">
        <v>25</v>
      </c>
      <c r="J170" s="88">
        <v>28</v>
      </c>
      <c r="K170" s="88">
        <v>20</v>
      </c>
      <c r="L170" s="88">
        <v>25</v>
      </c>
      <c r="M170" s="88">
        <v>11</v>
      </c>
      <c r="N170" s="88">
        <v>5</v>
      </c>
      <c r="O170" s="88">
        <v>0</v>
      </c>
      <c r="P170" s="316">
        <v>65.510000000000005</v>
      </c>
    </row>
    <row r="171" spans="1:20" ht="15" customHeight="1" x14ac:dyDescent="0.2">
      <c r="A171" s="401"/>
      <c r="B171" s="402"/>
      <c r="C171" s="87" t="s">
        <v>61</v>
      </c>
      <c r="D171" s="88">
        <v>81</v>
      </c>
      <c r="E171" s="88">
        <v>81</v>
      </c>
      <c r="F171" s="89">
        <v>100</v>
      </c>
      <c r="G171" s="88">
        <v>35</v>
      </c>
      <c r="H171" s="88">
        <v>47</v>
      </c>
      <c r="I171" s="88">
        <v>54</v>
      </c>
      <c r="J171" s="88">
        <v>70</v>
      </c>
      <c r="K171" s="88">
        <v>62</v>
      </c>
      <c r="L171" s="88">
        <v>83</v>
      </c>
      <c r="M171" s="88">
        <v>41</v>
      </c>
      <c r="N171" s="88">
        <v>13</v>
      </c>
      <c r="O171" s="88">
        <v>0</v>
      </c>
      <c r="P171" s="316">
        <v>57.87</v>
      </c>
    </row>
    <row r="172" spans="1:20" ht="15" customHeight="1" x14ac:dyDescent="0.2">
      <c r="A172" s="399" t="s">
        <v>48</v>
      </c>
      <c r="B172" s="400"/>
      <c r="C172" s="93" t="s">
        <v>36</v>
      </c>
      <c r="D172" s="95">
        <f>SUMIF($C$10:$C$171,$C$172,D10:D171)</f>
        <v>2172</v>
      </c>
      <c r="E172" s="95">
        <f>SUMIF($C$10:$C$171,$C$172,E10:E171)</f>
        <v>2057</v>
      </c>
      <c r="F172" s="96">
        <f>IF(D172&gt;0,ROUND((E172/D172)*100,2),0)</f>
        <v>94.71</v>
      </c>
      <c r="G172" s="95">
        <f t="shared" ref="G172:O172" si="0">SUMIF($C$10:$C$171,$C$172,G10:G171)</f>
        <v>692</v>
      </c>
      <c r="H172" s="95">
        <f t="shared" si="0"/>
        <v>1119</v>
      </c>
      <c r="I172" s="95">
        <f t="shared" si="0"/>
        <v>1240</v>
      </c>
      <c r="J172" s="95">
        <f t="shared" si="0"/>
        <v>1311</v>
      </c>
      <c r="K172" s="95">
        <f t="shared" si="0"/>
        <v>1660</v>
      </c>
      <c r="L172" s="95">
        <f t="shared" si="0"/>
        <v>1771</v>
      </c>
      <c r="M172" s="95">
        <f t="shared" si="0"/>
        <v>1674</v>
      </c>
      <c r="N172" s="95">
        <f t="shared" si="0"/>
        <v>1244</v>
      </c>
      <c r="O172" s="95">
        <f t="shared" si="0"/>
        <v>148</v>
      </c>
      <c r="P172" s="97">
        <v>50.54</v>
      </c>
    </row>
    <row r="173" spans="1:20" ht="15" customHeight="1" x14ac:dyDescent="0.2">
      <c r="A173" s="399"/>
      <c r="B173" s="400"/>
      <c r="C173" s="93" t="s">
        <v>37</v>
      </c>
      <c r="D173" s="95">
        <f>SUMIF($C$10:$C$171,$C$173,D10:D171)</f>
        <v>1734</v>
      </c>
      <c r="E173" s="95">
        <f>SUMIF($C$10:$C$171,$C$173,E10:E171)</f>
        <v>1689</v>
      </c>
      <c r="F173" s="96">
        <f>IF(D173&gt;0,ROUND((E173/D173)*100,2),0)</f>
        <v>97.4</v>
      </c>
      <c r="G173" s="95">
        <f t="shared" ref="G173:O173" si="1">SUMIF($C$10:$C$171,$C$173,G10:G171)</f>
        <v>1081</v>
      </c>
      <c r="H173" s="95">
        <f t="shared" si="1"/>
        <v>1207</v>
      </c>
      <c r="I173" s="95">
        <f t="shared" si="1"/>
        <v>1168</v>
      </c>
      <c r="J173" s="95">
        <f t="shared" si="1"/>
        <v>1208</v>
      </c>
      <c r="K173" s="95">
        <f t="shared" si="1"/>
        <v>1216</v>
      </c>
      <c r="L173" s="95">
        <f t="shared" si="1"/>
        <v>1221</v>
      </c>
      <c r="M173" s="95">
        <f t="shared" si="1"/>
        <v>965</v>
      </c>
      <c r="N173" s="95">
        <f t="shared" si="1"/>
        <v>548</v>
      </c>
      <c r="O173" s="95">
        <f t="shared" si="1"/>
        <v>51</v>
      </c>
      <c r="P173" s="97">
        <v>59.33</v>
      </c>
    </row>
    <row r="174" spans="1:20" ht="15" customHeight="1" x14ac:dyDescent="0.2">
      <c r="A174" s="399"/>
      <c r="B174" s="400"/>
      <c r="C174" s="93" t="s">
        <v>61</v>
      </c>
      <c r="D174" s="95">
        <f>SUMIF($C$10:$C$171,$C$174,D10:D171)</f>
        <v>3906</v>
      </c>
      <c r="E174" s="95">
        <f>SUMIF($C$10:$C$171,$C$174,E10:E171)</f>
        <v>3746</v>
      </c>
      <c r="F174" s="96">
        <f>IF(D174&gt;0,ROUND((E174/D174)*100,2),0)</f>
        <v>95.9</v>
      </c>
      <c r="G174" s="95">
        <f t="shared" ref="G174:O174" si="2">SUMIF($C$10:$C$171,$C$174,G10:G171)</f>
        <v>1773</v>
      </c>
      <c r="H174" s="95">
        <f t="shared" si="2"/>
        <v>2326</v>
      </c>
      <c r="I174" s="95">
        <f t="shared" si="2"/>
        <v>2408</v>
      </c>
      <c r="J174" s="95">
        <f t="shared" si="2"/>
        <v>2519</v>
      </c>
      <c r="K174" s="95">
        <f t="shared" si="2"/>
        <v>2876</v>
      </c>
      <c r="L174" s="95">
        <f t="shared" si="2"/>
        <v>2992</v>
      </c>
      <c r="M174" s="95">
        <f t="shared" si="2"/>
        <v>2639</v>
      </c>
      <c r="N174" s="95">
        <f t="shared" si="2"/>
        <v>1792</v>
      </c>
      <c r="O174" s="95">
        <f t="shared" si="2"/>
        <v>199</v>
      </c>
      <c r="P174" s="97">
        <v>54.44</v>
      </c>
    </row>
    <row r="175" spans="1:20" ht="20.100000000000001" customHeight="1" x14ac:dyDescent="0.2">
      <c r="A175" s="395" t="s">
        <v>160</v>
      </c>
      <c r="B175" s="397"/>
      <c r="C175" s="397"/>
      <c r="D175" s="397"/>
      <c r="E175" s="397"/>
      <c r="F175" s="397"/>
      <c r="G175" s="397"/>
      <c r="H175" s="397"/>
      <c r="I175" s="397"/>
      <c r="J175" s="397"/>
      <c r="K175" s="397"/>
      <c r="L175" s="397"/>
      <c r="M175" s="397"/>
      <c r="N175" s="397"/>
      <c r="O175" s="397"/>
      <c r="P175" s="313"/>
    </row>
    <row r="176" spans="1:20" s="68" customFormat="1" ht="20.100000000000001" customHeight="1" x14ac:dyDescent="0.2">
      <c r="A176" s="62"/>
      <c r="B176" s="63" t="s">
        <v>554</v>
      </c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81"/>
      <c r="Q176" s="67"/>
      <c r="R176" s="66"/>
      <c r="S176" s="66"/>
      <c r="T176" s="66"/>
    </row>
    <row r="177" spans="1:20" s="68" customFormat="1" ht="20.100000000000001" customHeight="1" x14ac:dyDescent="0.2">
      <c r="A177" s="381">
        <v>43251</v>
      </c>
      <c r="B177" s="382"/>
      <c r="C177" s="382"/>
      <c r="D177" s="382"/>
      <c r="E177" s="382"/>
      <c r="F177" s="382"/>
      <c r="G177" s="382"/>
      <c r="H177" s="382"/>
      <c r="I177" s="382"/>
      <c r="J177" s="382"/>
      <c r="K177" s="382"/>
      <c r="L177" s="382"/>
      <c r="M177" s="382"/>
      <c r="N177" s="382"/>
      <c r="O177" s="382"/>
      <c r="P177" s="314"/>
      <c r="Q177" s="67"/>
      <c r="R177" s="66"/>
      <c r="S177" s="66"/>
      <c r="T177" s="66"/>
    </row>
    <row r="178" spans="1:20" s="68" customFormat="1" ht="20.100000000000001" customHeight="1" x14ac:dyDescent="0.2">
      <c r="A178" s="62"/>
      <c r="B178" s="53" t="s">
        <v>555</v>
      </c>
      <c r="C178" s="53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210"/>
      <c r="Q178" s="67"/>
      <c r="R178" s="66"/>
      <c r="S178" s="66"/>
      <c r="T178" s="66"/>
    </row>
    <row r="179" spans="1:20" s="68" customFormat="1" ht="20.100000000000001" customHeight="1" thickBot="1" x14ac:dyDescent="0.25">
      <c r="A179" s="384"/>
      <c r="B179" s="386"/>
      <c r="C179" s="386"/>
      <c r="D179" s="386"/>
      <c r="E179" s="386"/>
      <c r="F179" s="386"/>
      <c r="G179" s="386"/>
      <c r="H179" s="386"/>
      <c r="I179" s="386"/>
      <c r="J179" s="386"/>
      <c r="K179" s="386"/>
      <c r="L179" s="386"/>
      <c r="M179" s="386"/>
      <c r="N179" s="386"/>
      <c r="O179" s="386"/>
      <c r="P179" s="315"/>
      <c r="Q179" s="67"/>
      <c r="R179" s="66"/>
      <c r="S179" s="66"/>
      <c r="T179" s="66"/>
    </row>
    <row r="1160" spans="1:20" ht="24.95" customHeight="1" x14ac:dyDescent="0.2">
      <c r="A1160" s="13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1:20" ht="24.95" customHeight="1" x14ac:dyDescent="0.2">
      <c r="A1161" s="14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1:20" ht="24.95" customHeight="1" x14ac:dyDescent="0.2">
      <c r="A1162" s="14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1:20" ht="24.95" customHeight="1" x14ac:dyDescent="0.2">
      <c r="A1163" s="14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1:20" ht="24.95" customHeight="1" x14ac:dyDescent="0.2">
      <c r="A1164" s="14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1:20" ht="24.95" customHeight="1" x14ac:dyDescent="0.2">
      <c r="A1165" s="14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1:20" ht="24.95" customHeight="1" x14ac:dyDescent="0.2">
      <c r="A1166" s="14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1:20" ht="24.95" customHeight="1" x14ac:dyDescent="0.2">
      <c r="A1167" s="14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1:20" ht="24.95" customHeight="1" x14ac:dyDescent="0.2">
      <c r="A1168" s="14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1:20" ht="24.95" customHeight="1" x14ac:dyDescent="0.2">
      <c r="A1169" s="14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1:20" ht="24.95" customHeight="1" x14ac:dyDescent="0.2">
      <c r="A1170" s="14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1:20" ht="24.95" customHeight="1" x14ac:dyDescent="0.2">
      <c r="A1171" s="14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1:20" ht="24.95" customHeight="1" x14ac:dyDescent="0.2">
      <c r="A1172" s="14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1:20" ht="24.95" customHeight="1" x14ac:dyDescent="0.2">
      <c r="A1173" s="14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1:20" ht="24.95" customHeight="1" x14ac:dyDescent="0.2">
      <c r="A1174" s="14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1:20" ht="24.95" customHeight="1" x14ac:dyDescent="0.2">
      <c r="A1175" s="14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1:20" ht="24.95" customHeight="1" x14ac:dyDescent="0.2">
      <c r="A1176" s="14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1:20" ht="24.95" customHeight="1" x14ac:dyDescent="0.2">
      <c r="A1177" s="14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1:20" ht="24.95" customHeight="1" x14ac:dyDescent="0.2">
      <c r="A1178" s="14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1:20" ht="24.95" customHeight="1" x14ac:dyDescent="0.2">
      <c r="A1179" s="14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</sheetData>
  <sheetProtection sheet="1" objects="1" scenarios="1"/>
  <mergeCells count="135">
    <mergeCell ref="P8:P9"/>
    <mergeCell ref="A6:P6"/>
    <mergeCell ref="A1:O1"/>
    <mergeCell ref="A5:O5"/>
    <mergeCell ref="A4:O4"/>
    <mergeCell ref="A3:O3"/>
    <mergeCell ref="A2:O2"/>
    <mergeCell ref="D8:D9"/>
    <mergeCell ref="E8:E9"/>
    <mergeCell ref="H8:H9"/>
    <mergeCell ref="I8:I9"/>
    <mergeCell ref="J8:J9"/>
    <mergeCell ref="K8:K9"/>
    <mergeCell ref="G8:G9"/>
    <mergeCell ref="N8:N9"/>
    <mergeCell ref="O8:O9"/>
    <mergeCell ref="F8:F9"/>
    <mergeCell ref="L8:L9"/>
    <mergeCell ref="A8:A9"/>
    <mergeCell ref="A67:A69"/>
    <mergeCell ref="B67:B69"/>
    <mergeCell ref="A175:O175"/>
    <mergeCell ref="B8:B9"/>
    <mergeCell ref="A10:A12"/>
    <mergeCell ref="A145:A147"/>
    <mergeCell ref="A148:A150"/>
    <mergeCell ref="B148:B150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M8:M9"/>
    <mergeCell ref="B145:B147"/>
    <mergeCell ref="A25:A27"/>
    <mergeCell ref="B25:B27"/>
    <mergeCell ref="A28:A30"/>
    <mergeCell ref="B28:B30"/>
    <mergeCell ref="A31:A33"/>
    <mergeCell ref="A64:A66"/>
    <mergeCell ref="B64:B66"/>
    <mergeCell ref="B10:B12"/>
    <mergeCell ref="A177:O177"/>
    <mergeCell ref="A179:O179"/>
    <mergeCell ref="A7:O7"/>
    <mergeCell ref="C8:C9"/>
    <mergeCell ref="A13:A15"/>
    <mergeCell ref="B13:B15"/>
    <mergeCell ref="A16:A18"/>
    <mergeCell ref="B16:B18"/>
    <mergeCell ref="A19:A21"/>
    <mergeCell ref="B19:B21"/>
    <mergeCell ref="A22:A24"/>
    <mergeCell ref="B22:B24"/>
    <mergeCell ref="A46:A48"/>
    <mergeCell ref="B46:B48"/>
    <mergeCell ref="A85:A87"/>
    <mergeCell ref="B85:B87"/>
    <mergeCell ref="A88:A90"/>
    <mergeCell ref="B88:B90"/>
    <mergeCell ref="A76:A78"/>
    <mergeCell ref="B76:B78"/>
    <mergeCell ref="A79:A81"/>
    <mergeCell ref="A58:A60"/>
    <mergeCell ref="B58:B60"/>
    <mergeCell ref="A49:A51"/>
    <mergeCell ref="B49:B51"/>
    <mergeCell ref="A52:A54"/>
    <mergeCell ref="B52:B54"/>
    <mergeCell ref="A55:A57"/>
    <mergeCell ref="B55:B57"/>
    <mergeCell ref="A61:A63"/>
    <mergeCell ref="B61:B63"/>
    <mergeCell ref="A160:A162"/>
    <mergeCell ref="B160:B162"/>
    <mergeCell ref="A163:A165"/>
    <mergeCell ref="B163:B165"/>
    <mergeCell ref="A166:A168"/>
    <mergeCell ref="B166:B168"/>
    <mergeCell ref="A70:A72"/>
    <mergeCell ref="B70:B72"/>
    <mergeCell ref="A73:A75"/>
    <mergeCell ref="B73:B75"/>
    <mergeCell ref="A139:A141"/>
    <mergeCell ref="B139:B141"/>
    <mergeCell ref="A130:A132"/>
    <mergeCell ref="B130:B132"/>
    <mergeCell ref="A133:A135"/>
    <mergeCell ref="B127:B129"/>
    <mergeCell ref="B106:B108"/>
    <mergeCell ref="A109:A111"/>
    <mergeCell ref="B109:B111"/>
    <mergeCell ref="A112:A114"/>
    <mergeCell ref="B112:B114"/>
    <mergeCell ref="B94:B96"/>
    <mergeCell ref="A97:A99"/>
    <mergeCell ref="B97:B99"/>
    <mergeCell ref="A100:A102"/>
    <mergeCell ref="B100:B102"/>
    <mergeCell ref="A124:A126"/>
    <mergeCell ref="B124:B126"/>
    <mergeCell ref="A127:A129"/>
    <mergeCell ref="A103:A105"/>
    <mergeCell ref="B103:B105"/>
    <mergeCell ref="A106:A108"/>
    <mergeCell ref="A121:A123"/>
    <mergeCell ref="B121:B123"/>
    <mergeCell ref="A172:B174"/>
    <mergeCell ref="A169:A171"/>
    <mergeCell ref="B169:B171"/>
    <mergeCell ref="B79:B81"/>
    <mergeCell ref="A82:A84"/>
    <mergeCell ref="B82:B84"/>
    <mergeCell ref="A91:A93"/>
    <mergeCell ref="B133:B135"/>
    <mergeCell ref="A136:A138"/>
    <mergeCell ref="B136:B138"/>
    <mergeCell ref="A151:A153"/>
    <mergeCell ref="B151:B153"/>
    <mergeCell ref="A154:A156"/>
    <mergeCell ref="B154:B156"/>
    <mergeCell ref="A157:A159"/>
    <mergeCell ref="B157:B159"/>
    <mergeCell ref="A142:A144"/>
    <mergeCell ref="B142:B144"/>
    <mergeCell ref="B91:B93"/>
    <mergeCell ref="A115:A117"/>
    <mergeCell ref="B115:B117"/>
    <mergeCell ref="A118:A120"/>
    <mergeCell ref="B118:B120"/>
    <mergeCell ref="A94:A96"/>
  </mergeCells>
  <phoneticPr fontId="0" type="noConversion"/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4" manualBreakCount="4">
    <brk id="42" max="15" man="1"/>
    <brk id="75" max="15" man="1"/>
    <brk id="108" max="15" man="1"/>
    <brk id="141" max="15" man="1"/>
  </rowBreaks>
  <ignoredErrors>
    <ignoredError sqref="F172:F174" 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1" sqref="A21:E21"/>
    </sheetView>
  </sheetViews>
  <sheetFormatPr defaultRowHeight="15" customHeight="1" x14ac:dyDescent="0.2"/>
  <cols>
    <col min="1" max="1" width="5.42578125" bestFit="1" customWidth="1"/>
    <col min="2" max="2" width="30.7109375" customWidth="1"/>
    <col min="3" max="5" width="15.7109375" customWidth="1"/>
  </cols>
  <sheetData>
    <row r="1" spans="1:16" ht="20.100000000000001" customHeight="1" x14ac:dyDescent="0.2">
      <c r="A1" s="349" t="s">
        <v>131</v>
      </c>
      <c r="B1" s="408"/>
      <c r="C1" s="408"/>
      <c r="D1" s="408"/>
      <c r="E1" s="409"/>
      <c r="F1" s="3"/>
      <c r="G1" s="3"/>
      <c r="H1" s="3"/>
    </row>
    <row r="2" spans="1:16" ht="20.100000000000001" customHeight="1" x14ac:dyDescent="0.2">
      <c r="A2" s="352" t="s">
        <v>157</v>
      </c>
      <c r="B2" s="353"/>
      <c r="C2" s="353"/>
      <c r="D2" s="353"/>
      <c r="E2" s="485"/>
      <c r="F2" s="3"/>
      <c r="G2" s="3"/>
      <c r="H2" s="3"/>
    </row>
    <row r="3" spans="1:16" ht="20.100000000000001" customHeight="1" x14ac:dyDescent="0.25">
      <c r="A3" s="356" t="s">
        <v>158</v>
      </c>
      <c r="B3" s="486"/>
      <c r="C3" s="486"/>
      <c r="D3" s="486"/>
      <c r="E3" s="487"/>
      <c r="F3" s="17"/>
      <c r="G3" s="17"/>
      <c r="H3" s="17"/>
    </row>
    <row r="4" spans="1:16" ht="9.9499999999999993" customHeight="1" x14ac:dyDescent="0.2">
      <c r="A4" s="243"/>
      <c r="B4" s="239"/>
      <c r="C4" s="239"/>
      <c r="D4" s="239"/>
      <c r="E4" s="240"/>
      <c r="F4" s="120"/>
      <c r="G4" s="120"/>
      <c r="H4" s="120"/>
    </row>
    <row r="5" spans="1:16" ht="20.100000000000001" customHeight="1" x14ac:dyDescent="0.2">
      <c r="A5" s="361" t="s">
        <v>159</v>
      </c>
      <c r="B5" s="363"/>
      <c r="C5" s="363"/>
      <c r="D5" s="363"/>
      <c r="E5" s="364"/>
      <c r="F5" s="3"/>
      <c r="G5" s="3"/>
      <c r="H5" s="3"/>
    </row>
    <row r="6" spans="1:16" ht="20.100000000000001" customHeight="1" x14ac:dyDescent="0.2">
      <c r="A6" s="333" t="s">
        <v>132</v>
      </c>
      <c r="B6" s="334"/>
      <c r="C6" s="334"/>
      <c r="D6" s="334"/>
      <c r="E6" s="335"/>
      <c r="F6" s="16"/>
      <c r="G6" s="16"/>
      <c r="H6" s="16"/>
    </row>
    <row r="7" spans="1:16" ht="9.9499999999999993" customHeight="1" x14ac:dyDescent="0.2">
      <c r="A7" s="491"/>
      <c r="B7" s="492"/>
      <c r="C7" s="492"/>
      <c r="D7" s="492"/>
      <c r="E7" s="493"/>
      <c r="F7" s="3"/>
      <c r="G7" s="3"/>
      <c r="H7" s="120"/>
    </row>
    <row r="8" spans="1:16" s="58" customFormat="1" ht="15" customHeight="1" x14ac:dyDescent="0.2">
      <c r="A8" s="255" t="s">
        <v>20</v>
      </c>
      <c r="B8" s="253" t="s">
        <v>0</v>
      </c>
      <c r="C8" s="576" t="s">
        <v>35</v>
      </c>
      <c r="D8" s="577"/>
      <c r="E8" s="278" t="s">
        <v>22</v>
      </c>
      <c r="F8" s="57"/>
      <c r="G8" s="57"/>
      <c r="H8" s="57"/>
    </row>
    <row r="9" spans="1:16" s="68" customFormat="1" ht="15" customHeight="1" x14ac:dyDescent="0.2">
      <c r="A9" s="244">
        <v>1</v>
      </c>
      <c r="B9" s="307" t="s">
        <v>161</v>
      </c>
      <c r="C9" s="578" t="s">
        <v>162</v>
      </c>
      <c r="D9" s="579"/>
      <c r="E9" s="206"/>
      <c r="F9" s="118"/>
      <c r="G9" s="59"/>
      <c r="H9" s="28"/>
      <c r="I9" s="28"/>
      <c r="J9" s="28"/>
      <c r="K9" s="28"/>
      <c r="L9" s="28"/>
      <c r="M9" s="28"/>
      <c r="N9" s="28"/>
      <c r="O9" s="28"/>
      <c r="P9" s="28"/>
    </row>
    <row r="10" spans="1:16" s="68" customFormat="1" ht="15" customHeight="1" x14ac:dyDescent="0.2">
      <c r="A10" s="244">
        <v>2</v>
      </c>
      <c r="B10" s="307" t="s">
        <v>167</v>
      </c>
      <c r="C10" s="578" t="s">
        <v>162</v>
      </c>
      <c r="D10" s="579"/>
      <c r="E10" s="206"/>
      <c r="F10" s="118"/>
      <c r="G10" s="59"/>
      <c r="H10" s="28"/>
      <c r="I10" s="28"/>
      <c r="J10" s="28"/>
      <c r="K10" s="28"/>
      <c r="L10" s="28"/>
      <c r="M10" s="28"/>
      <c r="N10" s="28"/>
      <c r="O10" s="28"/>
      <c r="P10" s="28"/>
    </row>
    <row r="11" spans="1:16" s="68" customFormat="1" ht="15" customHeight="1" x14ac:dyDescent="0.2">
      <c r="A11" s="244">
        <v>3</v>
      </c>
      <c r="B11" s="307" t="s">
        <v>173</v>
      </c>
      <c r="C11" s="578" t="s">
        <v>162</v>
      </c>
      <c r="D11" s="579"/>
      <c r="E11" s="206"/>
      <c r="F11" s="118"/>
      <c r="G11" s="59"/>
      <c r="H11" s="28"/>
      <c r="I11" s="28"/>
      <c r="J11" s="28"/>
      <c r="K11" s="28"/>
      <c r="L11" s="28"/>
      <c r="M11" s="28"/>
      <c r="N11" s="28"/>
      <c r="O11" s="28"/>
      <c r="P11" s="28"/>
    </row>
    <row r="12" spans="1:16" s="68" customFormat="1" ht="15" customHeight="1" x14ac:dyDescent="0.2">
      <c r="A12" s="244">
        <v>4</v>
      </c>
      <c r="B12" s="307" t="s">
        <v>177</v>
      </c>
      <c r="C12" s="578" t="s">
        <v>176</v>
      </c>
      <c r="D12" s="579"/>
      <c r="E12" s="206"/>
      <c r="F12" s="118"/>
      <c r="G12" s="59"/>
      <c r="H12" s="28"/>
      <c r="I12" s="28"/>
      <c r="J12" s="28"/>
      <c r="K12" s="28"/>
      <c r="L12" s="28"/>
      <c r="M12" s="28"/>
      <c r="N12" s="28"/>
      <c r="O12" s="28"/>
      <c r="P12" s="28"/>
    </row>
    <row r="13" spans="1:16" s="68" customFormat="1" ht="15" customHeight="1" x14ac:dyDescent="0.2">
      <c r="A13" s="244">
        <v>5</v>
      </c>
      <c r="B13" s="307" t="s">
        <v>186</v>
      </c>
      <c r="C13" s="578" t="s">
        <v>162</v>
      </c>
      <c r="D13" s="579"/>
      <c r="E13" s="206"/>
      <c r="F13" s="118"/>
      <c r="G13" s="59"/>
      <c r="H13" s="28"/>
      <c r="I13" s="28"/>
      <c r="J13" s="28"/>
      <c r="K13" s="28"/>
      <c r="L13" s="28"/>
      <c r="M13" s="28"/>
      <c r="N13" s="28"/>
      <c r="O13" s="28"/>
      <c r="P13" s="28"/>
    </row>
    <row r="14" spans="1:16" s="68" customFormat="1" ht="15" customHeight="1" x14ac:dyDescent="0.2">
      <c r="A14" s="244">
        <v>6</v>
      </c>
      <c r="B14" s="307" t="s">
        <v>208</v>
      </c>
      <c r="C14" s="578" t="s">
        <v>162</v>
      </c>
      <c r="D14" s="579"/>
      <c r="E14" s="206"/>
      <c r="F14" s="118"/>
      <c r="G14" s="59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68" customFormat="1" ht="15" customHeight="1" x14ac:dyDescent="0.2">
      <c r="A15" s="244">
        <v>7</v>
      </c>
      <c r="B15" s="307" t="s">
        <v>216</v>
      </c>
      <c r="C15" s="578" t="s">
        <v>162</v>
      </c>
      <c r="D15" s="579"/>
      <c r="E15" s="206"/>
      <c r="F15" s="118"/>
      <c r="G15" s="59"/>
      <c r="H15" s="28"/>
      <c r="I15" s="28"/>
      <c r="J15" s="28"/>
      <c r="K15" s="28"/>
      <c r="L15" s="28"/>
      <c r="M15" s="28"/>
      <c r="N15" s="28"/>
      <c r="O15" s="28"/>
      <c r="P15" s="28"/>
    </row>
    <row r="16" spans="1:16" s="68" customFormat="1" ht="15" customHeight="1" x14ac:dyDescent="0.2">
      <c r="A16" s="244">
        <v>8</v>
      </c>
      <c r="B16" s="307" t="s">
        <v>220</v>
      </c>
      <c r="C16" s="578" t="s">
        <v>162</v>
      </c>
      <c r="D16" s="579"/>
      <c r="E16" s="206"/>
      <c r="F16" s="118"/>
      <c r="G16" s="59"/>
      <c r="H16" s="28"/>
      <c r="I16" s="28"/>
      <c r="J16" s="28"/>
      <c r="K16" s="28"/>
      <c r="L16" s="28"/>
      <c r="M16" s="28"/>
      <c r="N16" s="28"/>
      <c r="O16" s="28"/>
      <c r="P16" s="28"/>
    </row>
    <row r="17" spans="1:8" ht="20.100000000000001" customHeight="1" x14ac:dyDescent="0.2">
      <c r="A17" s="468" t="s">
        <v>160</v>
      </c>
      <c r="B17" s="469"/>
      <c r="C17" s="469"/>
      <c r="D17" s="469"/>
      <c r="E17" s="470"/>
      <c r="F17" s="20"/>
      <c r="G17" s="20"/>
      <c r="H17" s="20"/>
    </row>
    <row r="18" spans="1:8" s="79" customFormat="1" ht="20.100000000000001" customHeight="1" x14ac:dyDescent="0.2">
      <c r="A18" s="82"/>
      <c r="B18" s="83" t="s">
        <v>554</v>
      </c>
      <c r="C18" s="84"/>
      <c r="D18" s="84"/>
      <c r="E18" s="85"/>
    </row>
    <row r="19" spans="1:8" s="79" customFormat="1" ht="20.100000000000001" customHeight="1" x14ac:dyDescent="0.2">
      <c r="A19" s="494">
        <v>43251</v>
      </c>
      <c r="B19" s="495"/>
      <c r="C19" s="495"/>
      <c r="D19" s="495"/>
      <c r="E19" s="496"/>
    </row>
    <row r="20" spans="1:8" s="79" customFormat="1" ht="20.100000000000001" customHeight="1" x14ac:dyDescent="0.2">
      <c r="A20" s="78"/>
      <c r="B20" s="53" t="s">
        <v>555</v>
      </c>
      <c r="C20" s="76"/>
      <c r="D20" s="76"/>
      <c r="E20" s="77"/>
    </row>
    <row r="21" spans="1:8" s="79" customFormat="1" ht="20.100000000000001" customHeight="1" thickBot="1" x14ac:dyDescent="0.25">
      <c r="A21" s="488"/>
      <c r="B21" s="489"/>
      <c r="C21" s="489"/>
      <c r="D21" s="489"/>
      <c r="E21" s="490"/>
    </row>
    <row r="34" spans="1:1" ht="15" customHeight="1" x14ac:dyDescent="0.2">
      <c r="A34" s="52"/>
    </row>
  </sheetData>
  <sheetProtection sheet="1" objects="1" scenarios="1"/>
  <mergeCells count="18">
    <mergeCell ref="A7:E7"/>
    <mergeCell ref="A1:E1"/>
    <mergeCell ref="A2:E2"/>
    <mergeCell ref="A3:E3"/>
    <mergeCell ref="A5:E5"/>
    <mergeCell ref="A6:E6"/>
    <mergeCell ref="A17:E17"/>
    <mergeCell ref="A19:E19"/>
    <mergeCell ref="A21:E21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zoomScale="85" zoomScaleNormal="85" workbookViewId="0">
      <pane xSplit="5" ySplit="8" topLeftCell="F31" activePane="bottomRight" state="frozen"/>
      <selection activeCell="A8" sqref="A8:A9"/>
      <selection pane="topRight" activeCell="A8" sqref="A8:A9"/>
      <selection pane="bottomLeft" activeCell="A8" sqref="A8:A9"/>
      <selection pane="bottomRight" activeCell="D40" sqref="D40"/>
    </sheetView>
  </sheetViews>
  <sheetFormatPr defaultRowHeight="12.75" x14ac:dyDescent="0.2"/>
  <cols>
    <col min="1" max="1" width="3.7109375" style="122" customWidth="1"/>
    <col min="2" max="2" width="6.7109375" style="122" bestFit="1" customWidth="1"/>
    <col min="3" max="3" width="32.140625" style="122" customWidth="1"/>
    <col min="4" max="4" width="35.7109375" style="166" customWidth="1"/>
    <col min="5" max="5" width="10.7109375" style="122" customWidth="1"/>
    <col min="6" max="6" width="9.140625" style="122"/>
    <col min="7" max="7" width="22.7109375" style="122" customWidth="1"/>
    <col min="8" max="16384" width="9.140625" style="122"/>
  </cols>
  <sheetData>
    <row r="1" spans="1:16" ht="20.100000000000001" customHeight="1" x14ac:dyDescent="0.2">
      <c r="A1" s="437" t="s">
        <v>115</v>
      </c>
      <c r="B1" s="508"/>
      <c r="C1" s="508"/>
      <c r="D1" s="508"/>
      <c r="E1" s="509"/>
      <c r="F1" s="143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20.100000000000001" customHeight="1" x14ac:dyDescent="0.2">
      <c r="A2" s="440" t="s">
        <v>157</v>
      </c>
      <c r="B2" s="510"/>
      <c r="C2" s="510"/>
      <c r="D2" s="510"/>
      <c r="E2" s="511"/>
      <c r="F2" s="144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20.100000000000001" customHeight="1" x14ac:dyDescent="0.2">
      <c r="A3" s="443" t="s">
        <v>158</v>
      </c>
      <c r="B3" s="512"/>
      <c r="C3" s="512"/>
      <c r="D3" s="512"/>
      <c r="E3" s="513"/>
      <c r="F3" s="145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9.9499999999999993" customHeight="1" x14ac:dyDescent="0.2">
      <c r="A4" s="446"/>
      <c r="B4" s="517"/>
      <c r="C4" s="517"/>
      <c r="D4" s="517"/>
      <c r="E4" s="518"/>
      <c r="F4" s="146"/>
      <c r="G4" s="127"/>
      <c r="H4" s="127"/>
      <c r="I4" s="127"/>
      <c r="J4" s="127"/>
      <c r="K4" s="127"/>
      <c r="L4" s="127"/>
      <c r="M4" s="127"/>
      <c r="N4" s="121"/>
      <c r="O4" s="121"/>
      <c r="P4" s="121"/>
    </row>
    <row r="5" spans="1:16" ht="20.100000000000001" customHeight="1" x14ac:dyDescent="0.2">
      <c r="A5" s="449" t="s">
        <v>159</v>
      </c>
      <c r="B5" s="517"/>
      <c r="C5" s="517"/>
      <c r="D5" s="517"/>
      <c r="E5" s="518"/>
      <c r="F5" s="147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ht="20.100000000000001" customHeight="1" x14ac:dyDescent="0.2">
      <c r="A6" s="434" t="s">
        <v>42</v>
      </c>
      <c r="B6" s="519"/>
      <c r="C6" s="519"/>
      <c r="D6" s="519"/>
      <c r="E6" s="520"/>
      <c r="F6" s="148"/>
      <c r="G6" s="128"/>
      <c r="H6" s="128"/>
      <c r="I6" s="128"/>
      <c r="J6" s="128"/>
      <c r="K6" s="128"/>
      <c r="L6" s="128"/>
      <c r="M6" s="121"/>
      <c r="N6" s="121"/>
      <c r="O6" s="121"/>
      <c r="P6" s="121"/>
    </row>
    <row r="7" spans="1:16" ht="9.9499999999999993" customHeight="1" x14ac:dyDescent="0.2">
      <c r="A7" s="523"/>
      <c r="B7" s="524"/>
      <c r="C7" s="524"/>
      <c r="D7" s="524"/>
      <c r="E7" s="525"/>
      <c r="F7" s="146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s="130" customFormat="1" ht="15" customHeight="1" x14ac:dyDescent="0.2">
      <c r="A8" s="149"/>
      <c r="B8" s="150" t="s">
        <v>20</v>
      </c>
      <c r="C8" s="150" t="s">
        <v>0</v>
      </c>
      <c r="D8" s="151" t="s">
        <v>26</v>
      </c>
      <c r="E8" s="152" t="s">
        <v>24</v>
      </c>
      <c r="F8" s="153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6" s="130" customFormat="1" ht="15" customHeight="1" x14ac:dyDescent="0.2">
      <c r="A9" s="155"/>
      <c r="B9" s="156">
        <v>1</v>
      </c>
      <c r="C9" s="157" t="s">
        <v>249</v>
      </c>
      <c r="D9" s="163" t="s">
        <v>405</v>
      </c>
      <c r="E9" s="164" t="s">
        <v>7</v>
      </c>
      <c r="F9" s="153"/>
      <c r="G9" s="154"/>
      <c r="H9" s="154"/>
      <c r="I9" s="154"/>
      <c r="J9" s="154"/>
      <c r="K9" s="154"/>
      <c r="L9" s="154"/>
      <c r="M9" s="154"/>
      <c r="N9" s="154"/>
      <c r="O9" s="154"/>
      <c r="P9" s="154"/>
    </row>
    <row r="10" spans="1:16" s="130" customFormat="1" ht="15" customHeight="1" x14ac:dyDescent="0.2">
      <c r="A10" s="155"/>
      <c r="B10" s="156">
        <v>2</v>
      </c>
      <c r="C10" s="157" t="s">
        <v>265</v>
      </c>
      <c r="D10" s="163" t="s">
        <v>391</v>
      </c>
      <c r="E10" s="164" t="s">
        <v>7</v>
      </c>
      <c r="F10" s="153"/>
      <c r="G10" s="154"/>
      <c r="H10" s="154"/>
      <c r="I10" s="154"/>
      <c r="J10" s="154"/>
      <c r="K10" s="154"/>
      <c r="L10" s="154"/>
      <c r="M10" s="154"/>
      <c r="N10" s="154"/>
      <c r="O10" s="154"/>
      <c r="P10" s="154"/>
    </row>
    <row r="11" spans="1:16" s="130" customFormat="1" ht="15" customHeight="1" x14ac:dyDescent="0.2">
      <c r="A11" s="155"/>
      <c r="B11" s="156">
        <v>3</v>
      </c>
      <c r="C11" s="157" t="s">
        <v>265</v>
      </c>
      <c r="D11" s="163" t="s">
        <v>457</v>
      </c>
      <c r="E11" s="164" t="s">
        <v>7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  <c r="P11" s="154"/>
    </row>
    <row r="12" spans="1:16" s="130" customFormat="1" ht="15" customHeight="1" x14ac:dyDescent="0.2">
      <c r="A12" s="155"/>
      <c r="B12" s="156">
        <v>4</v>
      </c>
      <c r="C12" s="157" t="s">
        <v>265</v>
      </c>
      <c r="D12" s="163" t="s">
        <v>376</v>
      </c>
      <c r="E12" s="164" t="s">
        <v>7</v>
      </c>
      <c r="F12" s="153"/>
      <c r="G12" s="154"/>
      <c r="H12" s="154"/>
      <c r="I12" s="154"/>
      <c r="J12" s="154"/>
      <c r="K12" s="154"/>
      <c r="L12" s="154"/>
      <c r="M12" s="154"/>
      <c r="N12" s="154"/>
      <c r="O12" s="154"/>
      <c r="P12" s="154"/>
    </row>
    <row r="13" spans="1:16" s="130" customFormat="1" ht="15" customHeight="1" x14ac:dyDescent="0.2">
      <c r="A13" s="155"/>
      <c r="B13" s="156">
        <v>5</v>
      </c>
      <c r="C13" s="157" t="s">
        <v>265</v>
      </c>
      <c r="D13" s="163" t="s">
        <v>456</v>
      </c>
      <c r="E13" s="164" t="s">
        <v>7</v>
      </c>
      <c r="F13" s="153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s="130" customFormat="1" ht="15" customHeight="1" x14ac:dyDescent="0.2">
      <c r="A14" s="155"/>
      <c r="B14" s="156">
        <v>6</v>
      </c>
      <c r="C14" s="157" t="s">
        <v>265</v>
      </c>
      <c r="D14" s="163" t="s">
        <v>372</v>
      </c>
      <c r="E14" s="164" t="s">
        <v>7</v>
      </c>
      <c r="F14" s="153"/>
      <c r="G14" s="154"/>
      <c r="H14" s="154"/>
      <c r="I14" s="154"/>
      <c r="J14" s="154"/>
      <c r="K14" s="154"/>
      <c r="L14" s="154"/>
      <c r="M14" s="154"/>
      <c r="N14" s="154"/>
      <c r="O14" s="154"/>
      <c r="P14" s="154"/>
    </row>
    <row r="15" spans="1:16" s="130" customFormat="1" ht="15" customHeight="1" x14ac:dyDescent="0.2">
      <c r="A15" s="155"/>
      <c r="B15" s="156">
        <v>7</v>
      </c>
      <c r="C15" s="157" t="s">
        <v>237</v>
      </c>
      <c r="D15" s="163" t="s">
        <v>393</v>
      </c>
      <c r="E15" s="164" t="s">
        <v>7</v>
      </c>
      <c r="F15" s="153"/>
      <c r="G15" s="154"/>
      <c r="H15" s="154"/>
      <c r="I15" s="154"/>
      <c r="J15" s="154"/>
      <c r="K15" s="154"/>
      <c r="L15" s="154"/>
      <c r="M15" s="154"/>
      <c r="N15" s="154"/>
      <c r="O15" s="154"/>
      <c r="P15" s="154"/>
    </row>
    <row r="16" spans="1:16" s="130" customFormat="1" ht="15" customHeight="1" x14ac:dyDescent="0.2">
      <c r="A16" s="155"/>
      <c r="B16" s="156">
        <v>8</v>
      </c>
      <c r="C16" s="157" t="s">
        <v>238</v>
      </c>
      <c r="D16" s="163" t="s">
        <v>370</v>
      </c>
      <c r="E16" s="164" t="s">
        <v>7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  <c r="P16" s="154"/>
    </row>
    <row r="17" spans="1:16" s="130" customFormat="1" ht="15" customHeight="1" x14ac:dyDescent="0.2">
      <c r="A17" s="155"/>
      <c r="B17" s="156">
        <v>9</v>
      </c>
      <c r="C17" s="157" t="s">
        <v>278</v>
      </c>
      <c r="D17" s="163" t="s">
        <v>378</v>
      </c>
      <c r="E17" s="164" t="s">
        <v>7</v>
      </c>
      <c r="F17" s="153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s="130" customFormat="1" ht="15" customHeight="1" x14ac:dyDescent="0.2">
      <c r="A18" s="155"/>
      <c r="B18" s="156">
        <v>10</v>
      </c>
      <c r="C18" s="157" t="s">
        <v>278</v>
      </c>
      <c r="D18" s="163" t="s">
        <v>367</v>
      </c>
      <c r="E18" s="164" t="s">
        <v>7</v>
      </c>
      <c r="F18" s="153"/>
      <c r="G18" s="154"/>
      <c r="H18" s="154"/>
      <c r="I18" s="154"/>
      <c r="J18" s="154"/>
      <c r="K18" s="154"/>
      <c r="L18" s="154"/>
      <c r="M18" s="154"/>
      <c r="N18" s="154"/>
      <c r="O18" s="154"/>
      <c r="P18" s="154"/>
    </row>
    <row r="19" spans="1:16" s="130" customFormat="1" ht="15" customHeight="1" x14ac:dyDescent="0.2">
      <c r="A19" s="155"/>
      <c r="B19" s="156">
        <v>11</v>
      </c>
      <c r="C19" s="157" t="s">
        <v>278</v>
      </c>
      <c r="D19" s="163" t="s">
        <v>388</v>
      </c>
      <c r="E19" s="164" t="s">
        <v>7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  <c r="P19" s="154"/>
    </row>
    <row r="20" spans="1:16" s="130" customFormat="1" ht="15" customHeight="1" x14ac:dyDescent="0.2">
      <c r="A20" s="155"/>
      <c r="B20" s="156">
        <v>12</v>
      </c>
      <c r="C20" s="157" t="s">
        <v>278</v>
      </c>
      <c r="D20" s="163" t="s">
        <v>389</v>
      </c>
      <c r="E20" s="164" t="s">
        <v>7</v>
      </c>
      <c r="F20" s="153"/>
      <c r="G20" s="154"/>
      <c r="H20" s="154"/>
      <c r="I20" s="154"/>
      <c r="J20" s="154"/>
      <c r="K20" s="154"/>
      <c r="L20" s="154"/>
      <c r="M20" s="154"/>
      <c r="N20" s="154"/>
      <c r="O20" s="154"/>
      <c r="P20" s="154"/>
    </row>
    <row r="21" spans="1:16" s="130" customFormat="1" ht="15" customHeight="1" x14ac:dyDescent="0.2">
      <c r="A21" s="155"/>
      <c r="B21" s="156">
        <v>13</v>
      </c>
      <c r="C21" s="157" t="s">
        <v>278</v>
      </c>
      <c r="D21" s="163" t="s">
        <v>369</v>
      </c>
      <c r="E21" s="164" t="s">
        <v>7</v>
      </c>
      <c r="F21" s="153"/>
      <c r="G21" s="154"/>
      <c r="H21" s="154"/>
      <c r="I21" s="154"/>
      <c r="J21" s="154"/>
      <c r="K21" s="154"/>
      <c r="L21" s="154"/>
      <c r="M21" s="154"/>
      <c r="N21" s="154"/>
      <c r="O21" s="154"/>
      <c r="P21" s="154"/>
    </row>
    <row r="22" spans="1:16" s="130" customFormat="1" ht="15" customHeight="1" x14ac:dyDescent="0.2">
      <c r="A22" s="155"/>
      <c r="B22" s="156">
        <v>14</v>
      </c>
      <c r="C22" s="157" t="s">
        <v>543</v>
      </c>
      <c r="D22" s="163" t="s">
        <v>470</v>
      </c>
      <c r="E22" s="164" t="s">
        <v>7</v>
      </c>
      <c r="F22" s="153"/>
      <c r="G22" s="154"/>
      <c r="H22" s="154"/>
      <c r="I22" s="154"/>
      <c r="J22" s="154"/>
      <c r="K22" s="154"/>
      <c r="L22" s="154"/>
      <c r="M22" s="154"/>
      <c r="N22" s="154"/>
      <c r="O22" s="154"/>
      <c r="P22" s="154"/>
    </row>
    <row r="23" spans="1:16" s="130" customFormat="1" ht="15" customHeight="1" x14ac:dyDescent="0.2">
      <c r="A23" s="155"/>
      <c r="B23" s="156">
        <v>15</v>
      </c>
      <c r="C23" s="157" t="s">
        <v>297</v>
      </c>
      <c r="D23" s="163" t="s">
        <v>491</v>
      </c>
      <c r="E23" s="164" t="s">
        <v>7</v>
      </c>
      <c r="F23" s="153"/>
      <c r="G23" s="154"/>
      <c r="H23" s="154"/>
      <c r="I23" s="154"/>
      <c r="J23" s="154"/>
      <c r="K23" s="154"/>
      <c r="L23" s="154"/>
      <c r="M23" s="154"/>
      <c r="N23" s="154"/>
      <c r="O23" s="154"/>
      <c r="P23" s="154"/>
    </row>
    <row r="24" spans="1:16" s="130" customFormat="1" ht="15" customHeight="1" x14ac:dyDescent="0.2">
      <c r="A24" s="155"/>
      <c r="B24" s="156">
        <v>16</v>
      </c>
      <c r="C24" s="157" t="s">
        <v>297</v>
      </c>
      <c r="D24" s="163" t="s">
        <v>380</v>
      </c>
      <c r="E24" s="164" t="s">
        <v>7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  <c r="P24" s="154"/>
    </row>
    <row r="25" spans="1:16" s="130" customFormat="1" ht="15" customHeight="1" x14ac:dyDescent="0.2">
      <c r="A25" s="155"/>
      <c r="B25" s="156">
        <v>17</v>
      </c>
      <c r="C25" s="157" t="s">
        <v>299</v>
      </c>
      <c r="D25" s="163" t="s">
        <v>392</v>
      </c>
      <c r="E25" s="164" t="s">
        <v>7</v>
      </c>
      <c r="F25" s="153"/>
      <c r="G25" s="154"/>
      <c r="H25" s="154"/>
      <c r="I25" s="154"/>
      <c r="J25" s="154"/>
      <c r="K25" s="154"/>
      <c r="L25" s="154"/>
      <c r="M25" s="154"/>
      <c r="N25" s="154"/>
      <c r="O25" s="154"/>
      <c r="P25" s="154"/>
    </row>
    <row r="26" spans="1:16" s="130" customFormat="1" ht="15" customHeight="1" x14ac:dyDescent="0.2">
      <c r="A26" s="155"/>
      <c r="B26" s="156">
        <v>18</v>
      </c>
      <c r="C26" s="157" t="s">
        <v>302</v>
      </c>
      <c r="D26" s="163" t="s">
        <v>381</v>
      </c>
      <c r="E26" s="164" t="s">
        <v>7</v>
      </c>
      <c r="F26" s="153"/>
      <c r="G26" s="154"/>
      <c r="H26" s="154"/>
      <c r="I26" s="154"/>
      <c r="J26" s="154"/>
      <c r="K26" s="154"/>
      <c r="L26" s="154"/>
      <c r="M26" s="154"/>
      <c r="N26" s="154"/>
      <c r="O26" s="154"/>
      <c r="P26" s="154"/>
    </row>
    <row r="27" spans="1:16" s="130" customFormat="1" ht="15" customHeight="1" x14ac:dyDescent="0.2">
      <c r="A27" s="155"/>
      <c r="B27" s="156">
        <v>19</v>
      </c>
      <c r="C27" s="157" t="s">
        <v>304</v>
      </c>
      <c r="D27" s="163" t="s">
        <v>374</v>
      </c>
      <c r="E27" s="164" t="s">
        <v>7</v>
      </c>
      <c r="F27" s="153"/>
      <c r="G27" s="154"/>
      <c r="H27" s="154"/>
      <c r="I27" s="154"/>
      <c r="J27" s="154"/>
      <c r="K27" s="154"/>
      <c r="L27" s="154"/>
      <c r="M27" s="154"/>
      <c r="N27" s="154"/>
      <c r="O27" s="154"/>
      <c r="P27" s="154"/>
    </row>
    <row r="28" spans="1:16" s="130" customFormat="1" ht="15" customHeight="1" x14ac:dyDescent="0.2">
      <c r="A28" s="155"/>
      <c r="B28" s="156">
        <v>20</v>
      </c>
      <c r="C28" s="157" t="s">
        <v>313</v>
      </c>
      <c r="D28" s="163" t="s">
        <v>490</v>
      </c>
      <c r="E28" s="164" t="s">
        <v>7</v>
      </c>
      <c r="F28" s="153"/>
      <c r="G28" s="154"/>
      <c r="H28" s="154"/>
      <c r="I28" s="154"/>
      <c r="J28" s="154"/>
      <c r="K28" s="154"/>
      <c r="L28" s="154"/>
      <c r="M28" s="154"/>
      <c r="N28" s="154"/>
      <c r="O28" s="154"/>
      <c r="P28" s="154"/>
    </row>
    <row r="29" spans="1:16" s="130" customFormat="1" ht="15" customHeight="1" x14ac:dyDescent="0.2">
      <c r="A29" s="155"/>
      <c r="B29" s="156">
        <v>21</v>
      </c>
      <c r="C29" s="157" t="s">
        <v>321</v>
      </c>
      <c r="D29" s="163" t="s">
        <v>377</v>
      </c>
      <c r="E29" s="164" t="s">
        <v>7</v>
      </c>
      <c r="F29" s="153"/>
      <c r="G29" s="154"/>
      <c r="H29" s="154"/>
      <c r="I29" s="154"/>
      <c r="J29" s="154"/>
      <c r="K29" s="154"/>
      <c r="L29" s="154"/>
      <c r="M29" s="154"/>
      <c r="N29" s="154"/>
      <c r="O29" s="154"/>
      <c r="P29" s="154"/>
    </row>
    <row r="30" spans="1:16" s="130" customFormat="1" ht="15" customHeight="1" x14ac:dyDescent="0.2">
      <c r="A30" s="155"/>
      <c r="B30" s="156">
        <v>22</v>
      </c>
      <c r="C30" s="157" t="s">
        <v>553</v>
      </c>
      <c r="D30" s="163" t="s">
        <v>383</v>
      </c>
      <c r="E30" s="164" t="s">
        <v>7</v>
      </c>
      <c r="F30" s="153"/>
      <c r="G30" s="154"/>
      <c r="H30" s="154"/>
      <c r="I30" s="154"/>
      <c r="J30" s="154"/>
      <c r="K30" s="154"/>
      <c r="L30" s="154"/>
      <c r="M30" s="154"/>
      <c r="N30" s="154"/>
      <c r="O30" s="154"/>
      <c r="P30" s="154"/>
    </row>
    <row r="31" spans="1:16" s="130" customFormat="1" ht="15" customHeight="1" x14ac:dyDescent="0.2">
      <c r="A31" s="155"/>
      <c r="B31" s="156">
        <v>23</v>
      </c>
      <c r="C31" s="157" t="s">
        <v>551</v>
      </c>
      <c r="D31" s="163" t="s">
        <v>396</v>
      </c>
      <c r="E31" s="164" t="s">
        <v>7</v>
      </c>
      <c r="F31" s="153"/>
      <c r="G31" s="154"/>
      <c r="H31" s="154"/>
      <c r="I31" s="154"/>
      <c r="J31" s="154"/>
      <c r="K31" s="154"/>
      <c r="L31" s="154"/>
      <c r="M31" s="154"/>
      <c r="N31" s="154"/>
      <c r="O31" s="154"/>
      <c r="P31" s="154"/>
    </row>
    <row r="32" spans="1:16" s="130" customFormat="1" ht="15" customHeight="1" x14ac:dyDescent="0.2">
      <c r="A32" s="155"/>
      <c r="B32" s="156">
        <v>24</v>
      </c>
      <c r="C32" s="157" t="s">
        <v>247</v>
      </c>
      <c r="D32" s="163" t="s">
        <v>492</v>
      </c>
      <c r="E32" s="164" t="s">
        <v>7</v>
      </c>
      <c r="F32" s="153"/>
      <c r="G32" s="154"/>
      <c r="H32" s="154"/>
      <c r="I32" s="154"/>
      <c r="J32" s="154"/>
      <c r="K32" s="154"/>
      <c r="L32" s="154"/>
      <c r="M32" s="154"/>
      <c r="N32" s="154"/>
      <c r="O32" s="154"/>
      <c r="P32" s="154"/>
    </row>
    <row r="33" spans="1:6" ht="15" customHeight="1" x14ac:dyDescent="0.2">
      <c r="A33" s="526" t="s">
        <v>160</v>
      </c>
      <c r="B33" s="527"/>
      <c r="C33" s="527"/>
      <c r="D33" s="527"/>
      <c r="E33" s="528"/>
      <c r="F33" s="159"/>
    </row>
    <row r="34" spans="1:6" s="140" customFormat="1" ht="15" customHeight="1" x14ac:dyDescent="0.2">
      <c r="A34" s="160"/>
      <c r="B34" s="165" t="s">
        <v>554</v>
      </c>
      <c r="C34" s="139"/>
      <c r="D34" s="165"/>
      <c r="E34" s="161"/>
      <c r="F34" s="139"/>
    </row>
    <row r="35" spans="1:6" s="140" customFormat="1" ht="15" customHeight="1" x14ac:dyDescent="0.2">
      <c r="A35" s="529">
        <v>43251</v>
      </c>
      <c r="B35" s="530"/>
      <c r="C35" s="530"/>
      <c r="D35" s="530"/>
      <c r="E35" s="531"/>
      <c r="F35" s="139"/>
    </row>
    <row r="36" spans="1:6" s="140" customFormat="1" ht="15" customHeight="1" x14ac:dyDescent="0.2">
      <c r="A36" s="160"/>
      <c r="B36" s="580" t="s">
        <v>555</v>
      </c>
      <c r="C36" s="580"/>
      <c r="D36" s="162"/>
      <c r="E36" s="161"/>
    </row>
    <row r="37" spans="1:6" s="140" customFormat="1" ht="15" customHeight="1" thickBot="1" x14ac:dyDescent="0.25">
      <c r="A37" s="533"/>
      <c r="B37" s="534"/>
      <c r="C37" s="534"/>
      <c r="D37" s="534"/>
      <c r="E37" s="535"/>
    </row>
    <row r="38" spans="1:6" ht="15" customHeight="1" x14ac:dyDescent="0.2"/>
    <row r="39" spans="1:6" ht="15" customHeight="1" x14ac:dyDescent="0.2"/>
    <row r="40" spans="1:6" ht="15" customHeight="1" x14ac:dyDescent="0.2"/>
    <row r="41" spans="1:6" ht="15" customHeight="1" x14ac:dyDescent="0.2"/>
  </sheetData>
  <sheetProtection sheet="1" objects="1" scenarios="1"/>
  <mergeCells count="11">
    <mergeCell ref="A6:E6"/>
    <mergeCell ref="A1:E1"/>
    <mergeCell ref="A2:E2"/>
    <mergeCell ref="A3:E3"/>
    <mergeCell ref="A4:E4"/>
    <mergeCell ref="A5:E5"/>
    <mergeCell ref="A7:E7"/>
    <mergeCell ref="A33:E33"/>
    <mergeCell ref="A35:E35"/>
    <mergeCell ref="B36:C36"/>
    <mergeCell ref="A37:E37"/>
  </mergeCells>
  <printOptions horizontalCentered="1"/>
  <pageMargins left="0.75" right="0.5" top="0.5" bottom="0.5" header="0.3" footer="0.25"/>
  <pageSetup paperSize="9" orientation="portrait" blackAndWhite="1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7"/>
  <sheetViews>
    <sheetView showGridLines="0" zoomScaleNormal="100" workbookViewId="0">
      <pane xSplit="18" ySplit="9" topLeftCell="S36" activePane="bottomRight" state="frozen"/>
      <selection pane="topRight" activeCell="R1" sqref="R1"/>
      <selection pane="bottomLeft" activeCell="A10" sqref="A10"/>
      <selection pane="bottomRight" activeCell="A47" sqref="A47:R47"/>
    </sheetView>
  </sheetViews>
  <sheetFormatPr defaultRowHeight="24.95" customHeight="1" x14ac:dyDescent="0.2"/>
  <cols>
    <col min="1" max="1" width="3.7109375" style="6" customWidth="1"/>
    <col min="2" max="2" width="18.7109375" style="4" customWidth="1"/>
    <col min="3" max="3" width="3.7109375" style="4" customWidth="1"/>
    <col min="4" max="16" width="7.7109375" style="4" customWidth="1"/>
    <col min="17" max="18" width="7.7109375" style="11" customWidth="1"/>
    <col min="19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49" t="s">
        <v>151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9"/>
    </row>
    <row r="2" spans="1:23" ht="20.100000000000001" customHeight="1" x14ac:dyDescent="0.2">
      <c r="A2" s="352" t="s">
        <v>157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5"/>
      <c r="S2" s="5"/>
      <c r="T2" s="5"/>
      <c r="U2" s="5"/>
      <c r="V2" s="5"/>
      <c r="W2" s="5"/>
    </row>
    <row r="3" spans="1:23" ht="20.100000000000001" customHeight="1" x14ac:dyDescent="0.2">
      <c r="A3" s="356" t="s">
        <v>158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9"/>
      <c r="S3" s="7"/>
      <c r="T3" s="7"/>
      <c r="U3" s="7"/>
      <c r="V3" s="7"/>
      <c r="W3" s="7"/>
    </row>
    <row r="4" spans="1:23" ht="9.9499999999999993" customHeight="1" x14ac:dyDescent="0.2">
      <c r="A4" s="345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5"/>
      <c r="S4" s="7"/>
      <c r="T4" s="7"/>
      <c r="U4" s="7"/>
      <c r="V4" s="7"/>
      <c r="W4" s="7"/>
    </row>
    <row r="5" spans="1:23" ht="20.100000000000001" customHeight="1" x14ac:dyDescent="0.2">
      <c r="A5" s="361" t="s">
        <v>159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4"/>
      <c r="S5" s="8"/>
      <c r="T5" s="8"/>
      <c r="U5" s="8"/>
      <c r="V5" s="8"/>
      <c r="W5" s="8"/>
    </row>
    <row r="6" spans="1:23" ht="20.100000000000001" customHeight="1" x14ac:dyDescent="0.2">
      <c r="A6" s="333" t="s">
        <v>152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5"/>
      <c r="S6" s="294"/>
      <c r="T6" s="294"/>
      <c r="U6" s="294"/>
      <c r="V6" s="294"/>
      <c r="W6" s="294"/>
    </row>
    <row r="7" spans="1:23" ht="9.9499999999999993" customHeight="1" x14ac:dyDescent="0.2">
      <c r="A7" s="323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5"/>
      <c r="S7" s="294"/>
      <c r="T7" s="294"/>
      <c r="U7" s="10"/>
      <c r="V7" s="294"/>
      <c r="W7" s="294"/>
    </row>
    <row r="8" spans="1:23" ht="15" customHeight="1" x14ac:dyDescent="0.2">
      <c r="A8" s="410"/>
      <c r="B8" s="412" t="s">
        <v>13</v>
      </c>
      <c r="C8" s="413"/>
      <c r="D8" s="415" t="s">
        <v>59</v>
      </c>
      <c r="E8" s="417" t="s">
        <v>33</v>
      </c>
      <c r="F8" s="417" t="s">
        <v>15</v>
      </c>
      <c r="G8" s="417" t="s">
        <v>7</v>
      </c>
      <c r="H8" s="417" t="s">
        <v>8</v>
      </c>
      <c r="I8" s="417" t="s">
        <v>9</v>
      </c>
      <c r="J8" s="417" t="s">
        <v>10</v>
      </c>
      <c r="K8" s="417" t="s">
        <v>6</v>
      </c>
      <c r="L8" s="417" t="s">
        <v>5</v>
      </c>
      <c r="M8" s="417" t="s">
        <v>4</v>
      </c>
      <c r="N8" s="417" t="s">
        <v>3</v>
      </c>
      <c r="O8" s="417" t="s">
        <v>2</v>
      </c>
      <c r="P8" s="417" t="s">
        <v>39</v>
      </c>
      <c r="Q8" s="417" t="s">
        <v>12</v>
      </c>
      <c r="R8" s="425" t="s">
        <v>11</v>
      </c>
    </row>
    <row r="9" spans="1:23" ht="15" customHeight="1" x14ac:dyDescent="0.2">
      <c r="A9" s="411"/>
      <c r="B9" s="412"/>
      <c r="C9" s="414"/>
      <c r="D9" s="416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26"/>
    </row>
    <row r="10" spans="1:23" ht="15" customHeight="1" x14ac:dyDescent="0.2">
      <c r="A10" s="419">
        <v>1</v>
      </c>
      <c r="B10" s="422" t="s">
        <v>223</v>
      </c>
      <c r="C10" s="107" t="s">
        <v>36</v>
      </c>
      <c r="D10" s="86">
        <v>1954</v>
      </c>
      <c r="E10" s="86">
        <v>1954</v>
      </c>
      <c r="F10" s="108">
        <v>100</v>
      </c>
      <c r="G10" s="86">
        <v>82</v>
      </c>
      <c r="H10" s="86">
        <v>155</v>
      </c>
      <c r="I10" s="86">
        <v>185</v>
      </c>
      <c r="J10" s="86">
        <v>221</v>
      </c>
      <c r="K10" s="86">
        <v>256</v>
      </c>
      <c r="L10" s="86">
        <v>350</v>
      </c>
      <c r="M10" s="86">
        <v>436</v>
      </c>
      <c r="N10" s="86">
        <v>269</v>
      </c>
      <c r="O10" s="86">
        <v>0</v>
      </c>
      <c r="P10" s="86">
        <v>1954</v>
      </c>
      <c r="Q10" s="86">
        <v>7171</v>
      </c>
      <c r="R10" s="109">
        <v>45.87</v>
      </c>
    </row>
    <row r="11" spans="1:23" ht="15" customHeight="1" x14ac:dyDescent="0.2">
      <c r="A11" s="420"/>
      <c r="B11" s="423"/>
      <c r="C11" s="107" t="s">
        <v>37</v>
      </c>
      <c r="D11" s="86">
        <v>1502</v>
      </c>
      <c r="E11" s="86">
        <v>1502</v>
      </c>
      <c r="F11" s="108">
        <v>100</v>
      </c>
      <c r="G11" s="86">
        <v>161</v>
      </c>
      <c r="H11" s="86">
        <v>215</v>
      </c>
      <c r="I11" s="86">
        <v>187</v>
      </c>
      <c r="J11" s="86">
        <v>219</v>
      </c>
      <c r="K11" s="86">
        <v>177</v>
      </c>
      <c r="L11" s="86">
        <v>232</v>
      </c>
      <c r="M11" s="86">
        <v>222</v>
      </c>
      <c r="N11" s="86">
        <v>89</v>
      </c>
      <c r="O11" s="86">
        <v>0</v>
      </c>
      <c r="P11" s="86">
        <v>1502</v>
      </c>
      <c r="Q11" s="86">
        <v>6947</v>
      </c>
      <c r="R11" s="109">
        <v>57.81</v>
      </c>
    </row>
    <row r="12" spans="1:23" ht="15" customHeight="1" x14ac:dyDescent="0.2">
      <c r="A12" s="421"/>
      <c r="B12" s="424"/>
      <c r="C12" s="107" t="s">
        <v>61</v>
      </c>
      <c r="D12" s="86">
        <v>3456</v>
      </c>
      <c r="E12" s="86">
        <v>3456</v>
      </c>
      <c r="F12" s="108">
        <v>100</v>
      </c>
      <c r="G12" s="86">
        <v>243</v>
      </c>
      <c r="H12" s="86">
        <v>370</v>
      </c>
      <c r="I12" s="86">
        <v>372</v>
      </c>
      <c r="J12" s="86">
        <v>440</v>
      </c>
      <c r="K12" s="86">
        <v>433</v>
      </c>
      <c r="L12" s="86">
        <v>582</v>
      </c>
      <c r="M12" s="86">
        <v>658</v>
      </c>
      <c r="N12" s="86">
        <v>358</v>
      </c>
      <c r="O12" s="86">
        <v>0</v>
      </c>
      <c r="P12" s="86">
        <v>3456</v>
      </c>
      <c r="Q12" s="86">
        <v>14118</v>
      </c>
      <c r="R12" s="109">
        <v>51.06</v>
      </c>
    </row>
    <row r="13" spans="1:23" ht="15" customHeight="1" x14ac:dyDescent="0.2">
      <c r="A13" s="419">
        <v>2</v>
      </c>
      <c r="B13" s="422" t="s">
        <v>224</v>
      </c>
      <c r="C13" s="107" t="s">
        <v>36</v>
      </c>
      <c r="D13" s="86">
        <v>1921</v>
      </c>
      <c r="E13" s="86">
        <v>1921</v>
      </c>
      <c r="F13" s="108">
        <v>100</v>
      </c>
      <c r="G13" s="86">
        <v>154</v>
      </c>
      <c r="H13" s="86">
        <v>219</v>
      </c>
      <c r="I13" s="86">
        <v>270</v>
      </c>
      <c r="J13" s="86">
        <v>227</v>
      </c>
      <c r="K13" s="86">
        <v>333</v>
      </c>
      <c r="L13" s="86">
        <v>282</v>
      </c>
      <c r="M13" s="86">
        <v>263</v>
      </c>
      <c r="N13" s="86">
        <v>173</v>
      </c>
      <c r="O13" s="86">
        <v>0</v>
      </c>
      <c r="P13" s="86">
        <v>1921</v>
      </c>
      <c r="Q13" s="86">
        <v>8397</v>
      </c>
      <c r="R13" s="109">
        <v>54.64</v>
      </c>
    </row>
    <row r="14" spans="1:23" ht="15" customHeight="1" x14ac:dyDescent="0.2">
      <c r="A14" s="420"/>
      <c r="B14" s="423"/>
      <c r="C14" s="107" t="s">
        <v>37</v>
      </c>
      <c r="D14" s="86">
        <v>1594</v>
      </c>
      <c r="E14" s="86">
        <v>1594</v>
      </c>
      <c r="F14" s="108">
        <v>100</v>
      </c>
      <c r="G14" s="86">
        <v>367</v>
      </c>
      <c r="H14" s="86">
        <v>287</v>
      </c>
      <c r="I14" s="86">
        <v>267</v>
      </c>
      <c r="J14" s="86">
        <v>200</v>
      </c>
      <c r="K14" s="86">
        <v>224</v>
      </c>
      <c r="L14" s="86">
        <v>127</v>
      </c>
      <c r="M14" s="86">
        <v>84</v>
      </c>
      <c r="N14" s="86">
        <v>38</v>
      </c>
      <c r="O14" s="86">
        <v>0</v>
      </c>
      <c r="P14" s="86">
        <v>1594</v>
      </c>
      <c r="Q14" s="86">
        <v>9030</v>
      </c>
      <c r="R14" s="109">
        <v>70.81</v>
      </c>
    </row>
    <row r="15" spans="1:23" ht="15" customHeight="1" x14ac:dyDescent="0.2">
      <c r="A15" s="421"/>
      <c r="B15" s="424"/>
      <c r="C15" s="107" t="s">
        <v>61</v>
      </c>
      <c r="D15" s="86">
        <v>3515</v>
      </c>
      <c r="E15" s="86">
        <v>3515</v>
      </c>
      <c r="F15" s="108">
        <v>100</v>
      </c>
      <c r="G15" s="86">
        <v>521</v>
      </c>
      <c r="H15" s="86">
        <v>506</v>
      </c>
      <c r="I15" s="86">
        <v>537</v>
      </c>
      <c r="J15" s="86">
        <v>427</v>
      </c>
      <c r="K15" s="86">
        <v>557</v>
      </c>
      <c r="L15" s="86">
        <v>409</v>
      </c>
      <c r="M15" s="86">
        <v>347</v>
      </c>
      <c r="N15" s="86">
        <v>211</v>
      </c>
      <c r="O15" s="86">
        <v>0</v>
      </c>
      <c r="P15" s="86">
        <v>3515</v>
      </c>
      <c r="Q15" s="86">
        <v>17427</v>
      </c>
      <c r="R15" s="109">
        <v>61.97</v>
      </c>
    </row>
    <row r="16" spans="1:23" ht="15" customHeight="1" x14ac:dyDescent="0.2">
      <c r="A16" s="419">
        <v>3</v>
      </c>
      <c r="B16" s="422" t="s">
        <v>225</v>
      </c>
      <c r="C16" s="107" t="s">
        <v>36</v>
      </c>
      <c r="D16" s="86">
        <v>2171</v>
      </c>
      <c r="E16" s="86">
        <v>2134</v>
      </c>
      <c r="F16" s="108">
        <v>98.3</v>
      </c>
      <c r="G16" s="86">
        <v>125</v>
      </c>
      <c r="H16" s="86">
        <v>256</v>
      </c>
      <c r="I16" s="86">
        <v>268</v>
      </c>
      <c r="J16" s="86">
        <v>302</v>
      </c>
      <c r="K16" s="86">
        <v>373</v>
      </c>
      <c r="L16" s="86">
        <v>359</v>
      </c>
      <c r="M16" s="86">
        <v>294</v>
      </c>
      <c r="N16" s="86">
        <v>157</v>
      </c>
      <c r="O16" s="86">
        <v>37</v>
      </c>
      <c r="P16" s="86">
        <v>2171</v>
      </c>
      <c r="Q16" s="86">
        <v>9224</v>
      </c>
      <c r="R16" s="109">
        <v>53.11</v>
      </c>
    </row>
    <row r="17" spans="1:18" ht="15" customHeight="1" x14ac:dyDescent="0.2">
      <c r="A17" s="420"/>
      <c r="B17" s="423"/>
      <c r="C17" s="107" t="s">
        <v>37</v>
      </c>
      <c r="D17" s="86">
        <v>1732</v>
      </c>
      <c r="E17" s="86">
        <v>1718</v>
      </c>
      <c r="F17" s="108">
        <v>99.19</v>
      </c>
      <c r="G17" s="86">
        <v>121</v>
      </c>
      <c r="H17" s="86">
        <v>207</v>
      </c>
      <c r="I17" s="86">
        <v>214</v>
      </c>
      <c r="J17" s="86">
        <v>271</v>
      </c>
      <c r="K17" s="86">
        <v>314</v>
      </c>
      <c r="L17" s="86">
        <v>261</v>
      </c>
      <c r="M17" s="86">
        <v>219</v>
      </c>
      <c r="N17" s="86">
        <v>111</v>
      </c>
      <c r="O17" s="86">
        <v>14</v>
      </c>
      <c r="P17" s="86">
        <v>1732</v>
      </c>
      <c r="Q17" s="86">
        <v>7644</v>
      </c>
      <c r="R17" s="109">
        <v>55.17</v>
      </c>
    </row>
    <row r="18" spans="1:18" ht="15" customHeight="1" x14ac:dyDescent="0.2">
      <c r="A18" s="421"/>
      <c r="B18" s="424"/>
      <c r="C18" s="107" t="s">
        <v>61</v>
      </c>
      <c r="D18" s="86">
        <v>3903</v>
      </c>
      <c r="E18" s="86">
        <v>3852</v>
      </c>
      <c r="F18" s="108">
        <v>98.69</v>
      </c>
      <c r="G18" s="86">
        <v>246</v>
      </c>
      <c r="H18" s="86">
        <v>463</v>
      </c>
      <c r="I18" s="86">
        <v>482</v>
      </c>
      <c r="J18" s="86">
        <v>573</v>
      </c>
      <c r="K18" s="86">
        <v>687</v>
      </c>
      <c r="L18" s="86">
        <v>620</v>
      </c>
      <c r="M18" s="86">
        <v>513</v>
      </c>
      <c r="N18" s="86">
        <v>268</v>
      </c>
      <c r="O18" s="86">
        <v>51</v>
      </c>
      <c r="P18" s="86">
        <v>3903</v>
      </c>
      <c r="Q18" s="86">
        <v>16868</v>
      </c>
      <c r="R18" s="109">
        <v>54.02</v>
      </c>
    </row>
    <row r="19" spans="1:18" ht="15" customHeight="1" x14ac:dyDescent="0.2">
      <c r="A19" s="419">
        <v>4</v>
      </c>
      <c r="B19" s="422" t="s">
        <v>226</v>
      </c>
      <c r="C19" s="107" t="s">
        <v>36</v>
      </c>
      <c r="D19" s="86">
        <v>47</v>
      </c>
      <c r="E19" s="86">
        <v>47</v>
      </c>
      <c r="F19" s="108">
        <v>100</v>
      </c>
      <c r="G19" s="86">
        <v>6</v>
      </c>
      <c r="H19" s="86">
        <v>7</v>
      </c>
      <c r="I19" s="86">
        <v>11</v>
      </c>
      <c r="J19" s="86">
        <v>10</v>
      </c>
      <c r="K19" s="86">
        <v>2</v>
      </c>
      <c r="L19" s="86">
        <v>11</v>
      </c>
      <c r="M19" s="86">
        <v>0</v>
      </c>
      <c r="N19" s="86">
        <v>0</v>
      </c>
      <c r="O19" s="86">
        <v>0</v>
      </c>
      <c r="P19" s="86">
        <v>47</v>
      </c>
      <c r="Q19" s="86">
        <v>254</v>
      </c>
      <c r="R19" s="109">
        <v>67.55</v>
      </c>
    </row>
    <row r="20" spans="1:18" ht="15" customHeight="1" x14ac:dyDescent="0.2">
      <c r="A20" s="420"/>
      <c r="B20" s="423"/>
      <c r="C20" s="107" t="s">
        <v>37</v>
      </c>
      <c r="D20" s="86">
        <v>25</v>
      </c>
      <c r="E20" s="86">
        <v>25</v>
      </c>
      <c r="F20" s="108">
        <v>100</v>
      </c>
      <c r="G20" s="86">
        <v>4</v>
      </c>
      <c r="H20" s="86">
        <v>2</v>
      </c>
      <c r="I20" s="86">
        <v>10</v>
      </c>
      <c r="J20" s="86">
        <v>5</v>
      </c>
      <c r="K20" s="86">
        <v>3</v>
      </c>
      <c r="L20" s="86">
        <v>0</v>
      </c>
      <c r="M20" s="86">
        <v>1</v>
      </c>
      <c r="N20" s="86">
        <v>0</v>
      </c>
      <c r="O20" s="86">
        <v>0</v>
      </c>
      <c r="P20" s="86">
        <v>25</v>
      </c>
      <c r="Q20" s="86">
        <v>145</v>
      </c>
      <c r="R20" s="109">
        <v>72.5</v>
      </c>
    </row>
    <row r="21" spans="1:18" ht="15" customHeight="1" x14ac:dyDescent="0.2">
      <c r="A21" s="421"/>
      <c r="B21" s="424"/>
      <c r="C21" s="107" t="s">
        <v>61</v>
      </c>
      <c r="D21" s="86">
        <v>72</v>
      </c>
      <c r="E21" s="86">
        <v>72</v>
      </c>
      <c r="F21" s="108">
        <v>100</v>
      </c>
      <c r="G21" s="86">
        <v>10</v>
      </c>
      <c r="H21" s="86">
        <v>9</v>
      </c>
      <c r="I21" s="86">
        <v>21</v>
      </c>
      <c r="J21" s="86">
        <v>15</v>
      </c>
      <c r="K21" s="86">
        <v>5</v>
      </c>
      <c r="L21" s="86">
        <v>11</v>
      </c>
      <c r="M21" s="86">
        <v>1</v>
      </c>
      <c r="N21" s="86">
        <v>0</v>
      </c>
      <c r="O21" s="86">
        <v>0</v>
      </c>
      <c r="P21" s="86">
        <v>72</v>
      </c>
      <c r="Q21" s="86">
        <v>399</v>
      </c>
      <c r="R21" s="109">
        <v>69.27</v>
      </c>
    </row>
    <row r="22" spans="1:18" ht="15" customHeight="1" x14ac:dyDescent="0.2">
      <c r="A22" s="419">
        <v>5</v>
      </c>
      <c r="B22" s="422" t="s">
        <v>227</v>
      </c>
      <c r="C22" s="107" t="s">
        <v>36</v>
      </c>
      <c r="D22" s="86">
        <v>2172</v>
      </c>
      <c r="E22" s="86">
        <v>2115</v>
      </c>
      <c r="F22" s="108">
        <v>97.38</v>
      </c>
      <c r="G22" s="86">
        <v>148</v>
      </c>
      <c r="H22" s="86">
        <v>242</v>
      </c>
      <c r="I22" s="86">
        <v>245</v>
      </c>
      <c r="J22" s="86">
        <v>270</v>
      </c>
      <c r="K22" s="86">
        <v>349</v>
      </c>
      <c r="L22" s="86">
        <v>342</v>
      </c>
      <c r="M22" s="86">
        <v>299</v>
      </c>
      <c r="N22" s="86">
        <v>220</v>
      </c>
      <c r="O22" s="86">
        <v>57</v>
      </c>
      <c r="P22" s="86">
        <v>2172</v>
      </c>
      <c r="Q22" s="86">
        <v>8938</v>
      </c>
      <c r="R22" s="109">
        <v>51.44</v>
      </c>
    </row>
    <row r="23" spans="1:18" ht="15" customHeight="1" x14ac:dyDescent="0.2">
      <c r="A23" s="420"/>
      <c r="B23" s="423"/>
      <c r="C23" s="107" t="s">
        <v>37</v>
      </c>
      <c r="D23" s="86">
        <v>1733</v>
      </c>
      <c r="E23" s="86">
        <v>1714</v>
      </c>
      <c r="F23" s="108">
        <v>98.9</v>
      </c>
      <c r="G23" s="86">
        <v>191</v>
      </c>
      <c r="H23" s="86">
        <v>217</v>
      </c>
      <c r="I23" s="86">
        <v>216</v>
      </c>
      <c r="J23" s="86">
        <v>243</v>
      </c>
      <c r="K23" s="86">
        <v>253</v>
      </c>
      <c r="L23" s="86">
        <v>271</v>
      </c>
      <c r="M23" s="86">
        <v>212</v>
      </c>
      <c r="N23" s="86">
        <v>111</v>
      </c>
      <c r="O23" s="86">
        <v>19</v>
      </c>
      <c r="P23" s="86">
        <v>1733</v>
      </c>
      <c r="Q23" s="86">
        <v>7918</v>
      </c>
      <c r="R23" s="109">
        <v>57.11</v>
      </c>
    </row>
    <row r="24" spans="1:18" ht="15" customHeight="1" x14ac:dyDescent="0.2">
      <c r="A24" s="421"/>
      <c r="B24" s="424"/>
      <c r="C24" s="107" t="s">
        <v>61</v>
      </c>
      <c r="D24" s="86">
        <v>3905</v>
      </c>
      <c r="E24" s="86">
        <v>3829</v>
      </c>
      <c r="F24" s="108">
        <v>98.05</v>
      </c>
      <c r="G24" s="86">
        <v>339</v>
      </c>
      <c r="H24" s="86">
        <v>459</v>
      </c>
      <c r="I24" s="86">
        <v>461</v>
      </c>
      <c r="J24" s="86">
        <v>513</v>
      </c>
      <c r="K24" s="86">
        <v>602</v>
      </c>
      <c r="L24" s="86">
        <v>613</v>
      </c>
      <c r="M24" s="86">
        <v>511</v>
      </c>
      <c r="N24" s="86">
        <v>331</v>
      </c>
      <c r="O24" s="86">
        <v>76</v>
      </c>
      <c r="P24" s="86">
        <v>3905</v>
      </c>
      <c r="Q24" s="86">
        <v>16856</v>
      </c>
      <c r="R24" s="109">
        <v>53.96</v>
      </c>
    </row>
    <row r="25" spans="1:18" ht="15" customHeight="1" x14ac:dyDescent="0.2">
      <c r="A25" s="419">
        <v>6</v>
      </c>
      <c r="B25" s="422" t="s">
        <v>228</v>
      </c>
      <c r="C25" s="107" t="s">
        <v>36</v>
      </c>
      <c r="D25" s="86"/>
      <c r="E25" s="86"/>
      <c r="F25" s="108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109"/>
    </row>
    <row r="26" spans="1:18" ht="15" customHeight="1" x14ac:dyDescent="0.2">
      <c r="A26" s="420"/>
      <c r="B26" s="423"/>
      <c r="C26" s="107" t="s">
        <v>37</v>
      </c>
      <c r="D26" s="86">
        <v>1</v>
      </c>
      <c r="E26" s="86">
        <v>1</v>
      </c>
      <c r="F26" s="108">
        <v>100</v>
      </c>
      <c r="G26" s="86">
        <v>0</v>
      </c>
      <c r="H26" s="86">
        <v>0</v>
      </c>
      <c r="I26" s="86">
        <v>0</v>
      </c>
      <c r="J26" s="86">
        <v>1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1</v>
      </c>
      <c r="Q26" s="86">
        <v>5</v>
      </c>
      <c r="R26" s="109">
        <v>62.5</v>
      </c>
    </row>
    <row r="27" spans="1:18" ht="15" customHeight="1" x14ac:dyDescent="0.2">
      <c r="A27" s="421"/>
      <c r="B27" s="424"/>
      <c r="C27" s="107" t="s">
        <v>61</v>
      </c>
      <c r="D27" s="86">
        <v>1</v>
      </c>
      <c r="E27" s="86">
        <v>1</v>
      </c>
      <c r="F27" s="108">
        <v>100</v>
      </c>
      <c r="G27" s="86">
        <v>0</v>
      </c>
      <c r="H27" s="86">
        <v>0</v>
      </c>
      <c r="I27" s="86">
        <v>0</v>
      </c>
      <c r="J27" s="86">
        <v>1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1</v>
      </c>
      <c r="Q27" s="86">
        <v>5</v>
      </c>
      <c r="R27" s="109">
        <v>62.5</v>
      </c>
    </row>
    <row r="28" spans="1:18" ht="15" customHeight="1" x14ac:dyDescent="0.2">
      <c r="A28" s="419">
        <v>7</v>
      </c>
      <c r="B28" s="422" t="s">
        <v>229</v>
      </c>
      <c r="C28" s="107" t="s">
        <v>36</v>
      </c>
      <c r="D28" s="86">
        <v>2172</v>
      </c>
      <c r="E28" s="86">
        <v>2119</v>
      </c>
      <c r="F28" s="108">
        <v>97.56</v>
      </c>
      <c r="G28" s="86">
        <v>154</v>
      </c>
      <c r="H28" s="86">
        <v>197</v>
      </c>
      <c r="I28" s="86">
        <v>221</v>
      </c>
      <c r="J28" s="86">
        <v>250</v>
      </c>
      <c r="K28" s="86">
        <v>293</v>
      </c>
      <c r="L28" s="86">
        <v>350</v>
      </c>
      <c r="M28" s="86">
        <v>297</v>
      </c>
      <c r="N28" s="86">
        <v>357</v>
      </c>
      <c r="O28" s="86">
        <v>53</v>
      </c>
      <c r="P28" s="86">
        <v>2172</v>
      </c>
      <c r="Q28" s="86">
        <v>8360</v>
      </c>
      <c r="R28" s="109">
        <v>48.11</v>
      </c>
    </row>
    <row r="29" spans="1:18" ht="15" customHeight="1" x14ac:dyDescent="0.2">
      <c r="A29" s="420"/>
      <c r="B29" s="423"/>
      <c r="C29" s="107" t="s">
        <v>37</v>
      </c>
      <c r="D29" s="86">
        <v>1733</v>
      </c>
      <c r="E29" s="86">
        <v>1713</v>
      </c>
      <c r="F29" s="108">
        <v>98.85</v>
      </c>
      <c r="G29" s="86">
        <v>208</v>
      </c>
      <c r="H29" s="86">
        <v>221</v>
      </c>
      <c r="I29" s="86">
        <v>226</v>
      </c>
      <c r="J29" s="86">
        <v>211</v>
      </c>
      <c r="K29" s="86">
        <v>192</v>
      </c>
      <c r="L29" s="86">
        <v>282</v>
      </c>
      <c r="M29" s="86">
        <v>184</v>
      </c>
      <c r="N29" s="86">
        <v>189</v>
      </c>
      <c r="O29" s="86">
        <v>20</v>
      </c>
      <c r="P29" s="86">
        <v>1733</v>
      </c>
      <c r="Q29" s="86">
        <v>7793</v>
      </c>
      <c r="R29" s="109">
        <v>56.21</v>
      </c>
    </row>
    <row r="30" spans="1:18" ht="15" customHeight="1" x14ac:dyDescent="0.2">
      <c r="A30" s="421"/>
      <c r="B30" s="424"/>
      <c r="C30" s="107" t="s">
        <v>61</v>
      </c>
      <c r="D30" s="86">
        <v>3905</v>
      </c>
      <c r="E30" s="86">
        <v>3832</v>
      </c>
      <c r="F30" s="108">
        <v>98.13</v>
      </c>
      <c r="G30" s="86">
        <v>362</v>
      </c>
      <c r="H30" s="86">
        <v>418</v>
      </c>
      <c r="I30" s="86">
        <v>447</v>
      </c>
      <c r="J30" s="86">
        <v>461</v>
      </c>
      <c r="K30" s="86">
        <v>485</v>
      </c>
      <c r="L30" s="86">
        <v>632</v>
      </c>
      <c r="M30" s="86">
        <v>481</v>
      </c>
      <c r="N30" s="86">
        <v>546</v>
      </c>
      <c r="O30" s="86">
        <v>73</v>
      </c>
      <c r="P30" s="86">
        <v>3905</v>
      </c>
      <c r="Q30" s="86">
        <v>16153</v>
      </c>
      <c r="R30" s="109">
        <v>51.71</v>
      </c>
    </row>
    <row r="31" spans="1:18" ht="15" customHeight="1" x14ac:dyDescent="0.2">
      <c r="A31" s="419">
        <v>8</v>
      </c>
      <c r="B31" s="422" t="s">
        <v>230</v>
      </c>
      <c r="C31" s="107" t="s">
        <v>36</v>
      </c>
      <c r="D31" s="86">
        <v>12</v>
      </c>
      <c r="E31" s="86">
        <v>12</v>
      </c>
      <c r="F31" s="108">
        <v>100</v>
      </c>
      <c r="G31" s="86">
        <v>0</v>
      </c>
      <c r="H31" s="86">
        <v>1</v>
      </c>
      <c r="I31" s="86">
        <v>1</v>
      </c>
      <c r="J31" s="86">
        <v>4</v>
      </c>
      <c r="K31" s="86">
        <v>3</v>
      </c>
      <c r="L31" s="86">
        <v>2</v>
      </c>
      <c r="M31" s="86">
        <v>0</v>
      </c>
      <c r="N31" s="86">
        <v>1</v>
      </c>
      <c r="O31" s="86">
        <v>0</v>
      </c>
      <c r="P31" s="86">
        <v>12</v>
      </c>
      <c r="Q31" s="86">
        <v>52</v>
      </c>
      <c r="R31" s="109">
        <v>54.17</v>
      </c>
    </row>
    <row r="32" spans="1:18" ht="15" customHeight="1" x14ac:dyDescent="0.2">
      <c r="A32" s="420"/>
      <c r="B32" s="423"/>
      <c r="C32" s="107" t="s">
        <v>37</v>
      </c>
      <c r="D32" s="86">
        <v>3</v>
      </c>
      <c r="E32" s="86">
        <v>3</v>
      </c>
      <c r="F32" s="108">
        <v>100</v>
      </c>
      <c r="G32" s="86">
        <v>0</v>
      </c>
      <c r="H32" s="86">
        <v>0</v>
      </c>
      <c r="I32" s="86">
        <v>0</v>
      </c>
      <c r="J32" s="86">
        <v>1</v>
      </c>
      <c r="K32" s="86">
        <v>1</v>
      </c>
      <c r="L32" s="86">
        <v>0</v>
      </c>
      <c r="M32" s="86">
        <v>0</v>
      </c>
      <c r="N32" s="86">
        <v>1</v>
      </c>
      <c r="O32" s="86">
        <v>0</v>
      </c>
      <c r="P32" s="86">
        <v>3</v>
      </c>
      <c r="Q32" s="86">
        <v>10</v>
      </c>
      <c r="R32" s="109">
        <v>41.67</v>
      </c>
    </row>
    <row r="33" spans="1:23" ht="15" customHeight="1" x14ac:dyDescent="0.2">
      <c r="A33" s="421"/>
      <c r="B33" s="424"/>
      <c r="C33" s="107" t="s">
        <v>61</v>
      </c>
      <c r="D33" s="86">
        <v>15</v>
      </c>
      <c r="E33" s="86">
        <v>15</v>
      </c>
      <c r="F33" s="108">
        <v>100</v>
      </c>
      <c r="G33" s="86">
        <v>0</v>
      </c>
      <c r="H33" s="86">
        <v>1</v>
      </c>
      <c r="I33" s="86">
        <v>1</v>
      </c>
      <c r="J33" s="86">
        <v>5</v>
      </c>
      <c r="K33" s="86">
        <v>4</v>
      </c>
      <c r="L33" s="86">
        <v>2</v>
      </c>
      <c r="M33" s="86">
        <v>0</v>
      </c>
      <c r="N33" s="86">
        <v>2</v>
      </c>
      <c r="O33" s="86">
        <v>0</v>
      </c>
      <c r="P33" s="86">
        <v>15</v>
      </c>
      <c r="Q33" s="86">
        <v>62</v>
      </c>
      <c r="R33" s="109">
        <v>51.67</v>
      </c>
    </row>
    <row r="34" spans="1:23" ht="15" customHeight="1" x14ac:dyDescent="0.2">
      <c r="A34" s="419">
        <v>9</v>
      </c>
      <c r="B34" s="422" t="s">
        <v>231</v>
      </c>
      <c r="C34" s="107" t="s">
        <v>36</v>
      </c>
      <c r="D34" s="86">
        <v>422</v>
      </c>
      <c r="E34" s="86">
        <v>420</v>
      </c>
      <c r="F34" s="108">
        <v>99.53</v>
      </c>
      <c r="G34" s="86">
        <v>13</v>
      </c>
      <c r="H34" s="86">
        <v>21</v>
      </c>
      <c r="I34" s="86">
        <v>34</v>
      </c>
      <c r="J34" s="86">
        <v>36</v>
      </c>
      <c r="K34" s="86">
        <v>68</v>
      </c>
      <c r="L34" s="86">
        <v>82</v>
      </c>
      <c r="M34" s="86">
        <v>96</v>
      </c>
      <c r="N34" s="86">
        <v>70</v>
      </c>
      <c r="O34" s="86">
        <v>2</v>
      </c>
      <c r="P34" s="86">
        <v>422</v>
      </c>
      <c r="Q34" s="86">
        <v>1415</v>
      </c>
      <c r="R34" s="109">
        <v>41.91</v>
      </c>
    </row>
    <row r="35" spans="1:23" ht="15" customHeight="1" x14ac:dyDescent="0.2">
      <c r="A35" s="420"/>
      <c r="B35" s="423"/>
      <c r="C35" s="107" t="s">
        <v>37</v>
      </c>
      <c r="D35" s="86">
        <v>345</v>
      </c>
      <c r="E35" s="86">
        <v>345</v>
      </c>
      <c r="F35" s="108">
        <v>100</v>
      </c>
      <c r="G35" s="86">
        <v>20</v>
      </c>
      <c r="H35" s="86">
        <v>42</v>
      </c>
      <c r="I35" s="86">
        <v>48</v>
      </c>
      <c r="J35" s="86">
        <v>57</v>
      </c>
      <c r="K35" s="86">
        <v>63</v>
      </c>
      <c r="L35" s="86">
        <v>58</v>
      </c>
      <c r="M35" s="86">
        <v>44</v>
      </c>
      <c r="N35" s="86">
        <v>13</v>
      </c>
      <c r="O35" s="86">
        <v>0</v>
      </c>
      <c r="P35" s="86">
        <v>345</v>
      </c>
      <c r="Q35" s="86">
        <v>1554</v>
      </c>
      <c r="R35" s="109">
        <v>56.3</v>
      </c>
    </row>
    <row r="36" spans="1:23" ht="15" customHeight="1" x14ac:dyDescent="0.2">
      <c r="A36" s="421"/>
      <c r="B36" s="424"/>
      <c r="C36" s="107" t="s">
        <v>61</v>
      </c>
      <c r="D36" s="86">
        <v>767</v>
      </c>
      <c r="E36" s="86">
        <v>765</v>
      </c>
      <c r="F36" s="108">
        <v>99.74</v>
      </c>
      <c r="G36" s="86">
        <v>33</v>
      </c>
      <c r="H36" s="86">
        <v>63</v>
      </c>
      <c r="I36" s="86">
        <v>82</v>
      </c>
      <c r="J36" s="86">
        <v>93</v>
      </c>
      <c r="K36" s="86">
        <v>131</v>
      </c>
      <c r="L36" s="86">
        <v>140</v>
      </c>
      <c r="M36" s="86">
        <v>140</v>
      </c>
      <c r="N36" s="86">
        <v>83</v>
      </c>
      <c r="O36" s="86">
        <v>2</v>
      </c>
      <c r="P36" s="86">
        <v>767</v>
      </c>
      <c r="Q36" s="86">
        <v>2969</v>
      </c>
      <c r="R36" s="109">
        <v>48.39</v>
      </c>
    </row>
    <row r="37" spans="1:23" ht="15" customHeight="1" x14ac:dyDescent="0.2">
      <c r="A37" s="419">
        <v>10</v>
      </c>
      <c r="B37" s="422" t="s">
        <v>232</v>
      </c>
      <c r="C37" s="107" t="s">
        <v>36</v>
      </c>
      <c r="D37" s="86">
        <v>60</v>
      </c>
      <c r="E37" s="86">
        <v>60</v>
      </c>
      <c r="F37" s="108">
        <v>100</v>
      </c>
      <c r="G37" s="86">
        <v>11</v>
      </c>
      <c r="H37" s="86">
        <v>30</v>
      </c>
      <c r="I37" s="86">
        <v>13</v>
      </c>
      <c r="J37" s="86">
        <v>5</v>
      </c>
      <c r="K37" s="86">
        <v>0</v>
      </c>
      <c r="L37" s="86">
        <v>1</v>
      </c>
      <c r="M37" s="86">
        <v>0</v>
      </c>
      <c r="N37" s="86">
        <v>0</v>
      </c>
      <c r="O37" s="86">
        <v>0</v>
      </c>
      <c r="P37" s="86">
        <v>60</v>
      </c>
      <c r="Q37" s="86">
        <v>404</v>
      </c>
      <c r="R37" s="109">
        <v>84.17</v>
      </c>
    </row>
    <row r="38" spans="1:23" ht="15" customHeight="1" x14ac:dyDescent="0.2">
      <c r="A38" s="420"/>
      <c r="B38" s="423"/>
      <c r="C38" s="107" t="s">
        <v>37</v>
      </c>
      <c r="D38" s="86">
        <v>42</v>
      </c>
      <c r="E38" s="86">
        <v>42</v>
      </c>
      <c r="F38" s="108">
        <v>100</v>
      </c>
      <c r="G38" s="86">
        <v>10</v>
      </c>
      <c r="H38" s="86">
        <v>23</v>
      </c>
      <c r="I38" s="86">
        <v>5</v>
      </c>
      <c r="J38" s="86">
        <v>4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42</v>
      </c>
      <c r="Q38" s="86">
        <v>291</v>
      </c>
      <c r="R38" s="109">
        <v>86.61</v>
      </c>
    </row>
    <row r="39" spans="1:23" ht="15" customHeight="1" x14ac:dyDescent="0.2">
      <c r="A39" s="421"/>
      <c r="B39" s="424"/>
      <c r="C39" s="107" t="s">
        <v>61</v>
      </c>
      <c r="D39" s="86">
        <v>102</v>
      </c>
      <c r="E39" s="86">
        <v>102</v>
      </c>
      <c r="F39" s="108">
        <v>100</v>
      </c>
      <c r="G39" s="86">
        <v>21</v>
      </c>
      <c r="H39" s="86">
        <v>53</v>
      </c>
      <c r="I39" s="86">
        <v>18</v>
      </c>
      <c r="J39" s="86">
        <v>9</v>
      </c>
      <c r="K39" s="86">
        <v>0</v>
      </c>
      <c r="L39" s="86">
        <v>1</v>
      </c>
      <c r="M39" s="86">
        <v>0</v>
      </c>
      <c r="N39" s="86">
        <v>0</v>
      </c>
      <c r="O39" s="86">
        <v>0</v>
      </c>
      <c r="P39" s="86">
        <v>102</v>
      </c>
      <c r="Q39" s="86">
        <v>695</v>
      </c>
      <c r="R39" s="109">
        <v>85.17</v>
      </c>
    </row>
    <row r="40" spans="1:23" ht="15" customHeight="1" x14ac:dyDescent="0.2">
      <c r="A40" s="427" t="s">
        <v>48</v>
      </c>
      <c r="B40" s="428"/>
      <c r="C40" s="110" t="s">
        <v>36</v>
      </c>
      <c r="D40" s="95">
        <f>SUMIF($C$10:$C$39,$C$40,D10:D39)</f>
        <v>10931</v>
      </c>
      <c r="E40" s="95">
        <f>SUMIF($C$10:$C$39,$C$40,E10:E39)</f>
        <v>10782</v>
      </c>
      <c r="F40" s="94">
        <f>IF(D40&gt;0,ROUND((E40/D40)*100,2),0)</f>
        <v>98.64</v>
      </c>
      <c r="G40" s="95">
        <f t="shared" ref="G40:Q40" si="0">SUMIF($C$10:$C$39,$C$40,G10:G39)</f>
        <v>693</v>
      </c>
      <c r="H40" s="95">
        <f t="shared" si="0"/>
        <v>1128</v>
      </c>
      <c r="I40" s="95">
        <f t="shared" si="0"/>
        <v>1248</v>
      </c>
      <c r="J40" s="95">
        <f t="shared" si="0"/>
        <v>1325</v>
      </c>
      <c r="K40" s="95">
        <f t="shared" si="0"/>
        <v>1677</v>
      </c>
      <c r="L40" s="95">
        <f t="shared" si="0"/>
        <v>1779</v>
      </c>
      <c r="M40" s="95">
        <f t="shared" si="0"/>
        <v>1685</v>
      </c>
      <c r="N40" s="95">
        <f t="shared" si="0"/>
        <v>1247</v>
      </c>
      <c r="O40" s="95">
        <f t="shared" si="0"/>
        <v>149</v>
      </c>
      <c r="P40" s="95">
        <f t="shared" si="0"/>
        <v>10931</v>
      </c>
      <c r="Q40" s="95">
        <f t="shared" si="0"/>
        <v>44215</v>
      </c>
      <c r="R40" s="100">
        <f>IF(D40&gt;0,ROUND((Q40/D40)*12.5,2),0)</f>
        <v>50.56</v>
      </c>
    </row>
    <row r="41" spans="1:23" ht="15" customHeight="1" x14ac:dyDescent="0.2">
      <c r="A41" s="429"/>
      <c r="B41" s="430"/>
      <c r="C41" s="110" t="s">
        <v>37</v>
      </c>
      <c r="D41" s="95">
        <f>SUMIF($C$10:$C$39,$C$41,D10:D39)</f>
        <v>8710</v>
      </c>
      <c r="E41" s="95">
        <f>SUMIF($C$10:$C$39,$C$41,E10:E39)</f>
        <v>8657</v>
      </c>
      <c r="F41" s="94">
        <f>IF(D41&gt;0,ROUND((E41/D41)*100,2),0)</f>
        <v>99.39</v>
      </c>
      <c r="G41" s="95">
        <f t="shared" ref="G41:Q41" si="1">SUMIF($C$10:$C$39,$C$41,G10:G39)</f>
        <v>1082</v>
      </c>
      <c r="H41" s="95">
        <f t="shared" si="1"/>
        <v>1214</v>
      </c>
      <c r="I41" s="95">
        <f t="shared" si="1"/>
        <v>1173</v>
      </c>
      <c r="J41" s="95">
        <f t="shared" si="1"/>
        <v>1212</v>
      </c>
      <c r="K41" s="95">
        <f t="shared" si="1"/>
        <v>1227</v>
      </c>
      <c r="L41" s="95">
        <f t="shared" si="1"/>
        <v>1231</v>
      </c>
      <c r="M41" s="95">
        <f t="shared" si="1"/>
        <v>966</v>
      </c>
      <c r="N41" s="95">
        <f t="shared" si="1"/>
        <v>552</v>
      </c>
      <c r="O41" s="95">
        <f t="shared" si="1"/>
        <v>53</v>
      </c>
      <c r="P41" s="95">
        <f t="shared" si="1"/>
        <v>8710</v>
      </c>
      <c r="Q41" s="95">
        <f t="shared" si="1"/>
        <v>41337</v>
      </c>
      <c r="R41" s="100">
        <f>IF(D41&gt;0,ROUND((Q41/D41)*12.5,2),0)</f>
        <v>59.32</v>
      </c>
    </row>
    <row r="42" spans="1:23" ht="15" customHeight="1" x14ac:dyDescent="0.2">
      <c r="A42" s="431"/>
      <c r="B42" s="432"/>
      <c r="C42" s="110" t="s">
        <v>61</v>
      </c>
      <c r="D42" s="95">
        <f>SUMIF($C$10:$C$39,$C$42,D10:D39)</f>
        <v>19641</v>
      </c>
      <c r="E42" s="95">
        <f>SUMIF($C$10:$C$39,$C$42,E10:E39)</f>
        <v>19439</v>
      </c>
      <c r="F42" s="94">
        <f>IF(D42&gt;0,ROUND((E42/D42)*100,2),0)</f>
        <v>98.97</v>
      </c>
      <c r="G42" s="95">
        <f t="shared" ref="G42:Q42" si="2">SUMIF($C$10:$C$39,$C$42,G10:G39)</f>
        <v>1775</v>
      </c>
      <c r="H42" s="95">
        <f t="shared" si="2"/>
        <v>2342</v>
      </c>
      <c r="I42" s="95">
        <f t="shared" si="2"/>
        <v>2421</v>
      </c>
      <c r="J42" s="95">
        <f t="shared" si="2"/>
        <v>2537</v>
      </c>
      <c r="K42" s="95">
        <f t="shared" si="2"/>
        <v>2904</v>
      </c>
      <c r="L42" s="95">
        <f t="shared" si="2"/>
        <v>3010</v>
      </c>
      <c r="M42" s="95">
        <f t="shared" si="2"/>
        <v>2651</v>
      </c>
      <c r="N42" s="95">
        <f t="shared" si="2"/>
        <v>1799</v>
      </c>
      <c r="O42" s="95">
        <f t="shared" si="2"/>
        <v>202</v>
      </c>
      <c r="P42" s="95">
        <f t="shared" si="2"/>
        <v>19641</v>
      </c>
      <c r="Q42" s="95">
        <f t="shared" si="2"/>
        <v>85552</v>
      </c>
      <c r="R42" s="100">
        <f>IF(D42&gt;0,ROUND((Q42/D42)*12.5,2),0)</f>
        <v>54.45</v>
      </c>
    </row>
    <row r="43" spans="1:23" ht="20.100000000000001" customHeight="1" x14ac:dyDescent="0.2">
      <c r="A43" s="395" t="s">
        <v>160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433"/>
    </row>
    <row r="44" spans="1:23" s="68" customFormat="1" ht="20.100000000000001" customHeight="1" x14ac:dyDescent="0.2">
      <c r="A44" s="62"/>
      <c r="B44" s="63" t="s">
        <v>554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1"/>
      <c r="R44" s="64"/>
      <c r="S44" s="66"/>
      <c r="T44" s="67"/>
      <c r="U44" s="66"/>
      <c r="V44" s="66"/>
      <c r="W44" s="66"/>
    </row>
    <row r="45" spans="1:23" s="68" customFormat="1" ht="20.100000000000001" customHeight="1" x14ac:dyDescent="0.2">
      <c r="A45" s="381">
        <v>43251</v>
      </c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3"/>
      <c r="S45" s="66"/>
      <c r="T45" s="67"/>
      <c r="U45" s="66"/>
      <c r="V45" s="66"/>
      <c r="W45" s="66"/>
    </row>
    <row r="46" spans="1:23" s="68" customFormat="1" ht="20.100000000000001" customHeight="1" x14ac:dyDescent="0.2">
      <c r="A46" s="62"/>
      <c r="B46" s="53" t="s">
        <v>555</v>
      </c>
      <c r="C46" s="53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4"/>
      <c r="S46" s="66"/>
      <c r="T46" s="67"/>
      <c r="U46" s="66"/>
      <c r="V46" s="66"/>
      <c r="W46" s="66"/>
    </row>
    <row r="47" spans="1:23" s="68" customFormat="1" ht="20.100000000000001" customHeight="1" thickBot="1" x14ac:dyDescent="0.25">
      <c r="A47" s="384"/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7"/>
      <c r="R47" s="388"/>
      <c r="S47" s="66"/>
      <c r="T47" s="67"/>
      <c r="U47" s="66"/>
      <c r="V47" s="66"/>
      <c r="W47" s="66"/>
    </row>
    <row r="1028" spans="1:23" ht="24.95" customHeight="1" x14ac:dyDescent="0.2">
      <c r="A1028" s="13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</row>
    <row r="1029" spans="1:23" ht="24.95" customHeight="1" x14ac:dyDescent="0.2">
      <c r="A1029" s="14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</row>
    <row r="1030" spans="1:23" ht="24.95" customHeight="1" x14ac:dyDescent="0.2">
      <c r="A1030" s="14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</row>
    <row r="1031" spans="1:23" ht="24.95" customHeight="1" x14ac:dyDescent="0.2">
      <c r="A1031" s="14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</row>
    <row r="1032" spans="1:23" ht="24.95" customHeight="1" x14ac:dyDescent="0.2">
      <c r="A1032" s="14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</row>
    <row r="1033" spans="1:23" ht="24.95" customHeight="1" x14ac:dyDescent="0.2">
      <c r="A1033" s="14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</row>
    <row r="1034" spans="1:23" ht="24.95" customHeight="1" x14ac:dyDescent="0.2">
      <c r="A1034" s="14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</row>
    <row r="1035" spans="1:23" ht="24.95" customHeight="1" x14ac:dyDescent="0.2">
      <c r="A1035" s="14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</row>
    <row r="1036" spans="1:23" ht="24.95" customHeight="1" x14ac:dyDescent="0.2">
      <c r="A1036" s="14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</row>
    <row r="1037" spans="1:23" ht="24.95" customHeight="1" x14ac:dyDescent="0.2">
      <c r="A1037" s="14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</row>
    <row r="1038" spans="1:23" ht="24.95" customHeight="1" x14ac:dyDescent="0.2">
      <c r="A1038" s="14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</row>
    <row r="1039" spans="1:23" ht="24.95" customHeight="1" x14ac:dyDescent="0.2">
      <c r="A1039" s="14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</row>
    <row r="1040" spans="1:23" ht="24.95" customHeight="1" x14ac:dyDescent="0.2">
      <c r="A1040" s="14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</row>
    <row r="1041" spans="1:23" ht="24.95" customHeight="1" x14ac:dyDescent="0.2">
      <c r="A1041" s="14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</row>
    <row r="1042" spans="1:23" ht="24.95" customHeight="1" x14ac:dyDescent="0.2">
      <c r="A1042" s="14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</row>
    <row r="1043" spans="1:23" ht="24.95" customHeight="1" x14ac:dyDescent="0.2">
      <c r="A1043" s="14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</row>
    <row r="1044" spans="1:23" ht="24.95" customHeight="1" x14ac:dyDescent="0.2">
      <c r="A1044" s="14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</row>
    <row r="1045" spans="1:23" ht="24.95" customHeight="1" x14ac:dyDescent="0.2">
      <c r="A1045" s="14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</row>
    <row r="1046" spans="1:23" ht="24.95" customHeight="1" x14ac:dyDescent="0.2">
      <c r="A1046" s="14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</row>
    <row r="1047" spans="1:23" ht="24.95" customHeight="1" x14ac:dyDescent="0.2">
      <c r="A1047" s="14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</row>
  </sheetData>
  <sheetProtection sheet="1" objects="1" scenarios="1"/>
  <mergeCells count="49">
    <mergeCell ref="A40:B42"/>
    <mergeCell ref="A43:R43"/>
    <mergeCell ref="A45:R45"/>
    <mergeCell ref="A47:R47"/>
    <mergeCell ref="A37:A39"/>
    <mergeCell ref="B37:B39"/>
    <mergeCell ref="A25:A27"/>
    <mergeCell ref="B25:B27"/>
    <mergeCell ref="A28:A30"/>
    <mergeCell ref="B28:B30"/>
    <mergeCell ref="A31:A33"/>
    <mergeCell ref="B31:B33"/>
    <mergeCell ref="M8:M9"/>
    <mergeCell ref="N8:N9"/>
    <mergeCell ref="O8:O9"/>
    <mergeCell ref="A34:A36"/>
    <mergeCell ref="B34:B36"/>
    <mergeCell ref="A10:A12"/>
    <mergeCell ref="B10:B12"/>
    <mergeCell ref="A13:A15"/>
    <mergeCell ref="B13:B15"/>
    <mergeCell ref="J8:J9"/>
    <mergeCell ref="A16:A18"/>
    <mergeCell ref="B16:B18"/>
    <mergeCell ref="A19:A21"/>
    <mergeCell ref="B19:B21"/>
    <mergeCell ref="A22:A24"/>
    <mergeCell ref="B22:B24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K8:K9"/>
    <mergeCell ref="L8:L9"/>
    <mergeCell ref="A1:R1"/>
    <mergeCell ref="A2:R2"/>
    <mergeCell ref="A3:R3"/>
    <mergeCell ref="A4:R4"/>
    <mergeCell ref="A5:R5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2"/>
  <sheetViews>
    <sheetView showGridLines="0" zoomScaleNormal="100" workbookViewId="0">
      <pane xSplit="10" ySplit="9" topLeftCell="K62" activePane="bottomRight" state="frozen"/>
      <selection activeCell="A8" sqref="A8:A9"/>
      <selection pane="topRight" activeCell="A8" sqref="A8:A9"/>
      <selection pane="bottomLeft" activeCell="A8" sqref="A8:A9"/>
      <selection pane="bottomRight" activeCell="A69" sqref="A69:J69"/>
    </sheetView>
  </sheetViews>
  <sheetFormatPr defaultRowHeight="24.95" customHeight="1" x14ac:dyDescent="0.2"/>
  <cols>
    <col min="1" max="1" width="3.7109375" style="193" bestFit="1" customWidth="1"/>
    <col min="2" max="2" width="30.7109375" style="194" customWidth="1"/>
    <col min="3" max="10" width="8.7109375" style="195" customWidth="1"/>
    <col min="11" max="11" width="4.140625" style="195" customWidth="1"/>
    <col min="12" max="15" width="10.7109375" style="195" customWidth="1"/>
    <col min="16" max="16" width="10.7109375" style="194" customWidth="1"/>
    <col min="17" max="19" width="10.7109375" style="195" customWidth="1"/>
    <col min="20" max="21" width="10.7109375" style="167" customWidth="1"/>
    <col min="22" max="24" width="25.7109375" style="167" customWidth="1"/>
    <col min="25" max="16384" width="9.140625" style="167"/>
  </cols>
  <sheetData>
    <row r="1" spans="1:21" ht="20.100000000000001" customHeight="1" x14ac:dyDescent="0.2">
      <c r="A1" s="437" t="s">
        <v>79</v>
      </c>
      <c r="B1" s="438"/>
      <c r="C1" s="438"/>
      <c r="D1" s="438"/>
      <c r="E1" s="438"/>
      <c r="F1" s="438"/>
      <c r="G1" s="438"/>
      <c r="H1" s="438"/>
      <c r="I1" s="438"/>
      <c r="J1" s="439"/>
      <c r="K1" s="143"/>
      <c r="L1" s="303"/>
      <c r="M1" s="303"/>
      <c r="N1" s="303"/>
      <c r="O1" s="121"/>
      <c r="P1" s="121"/>
      <c r="Q1" s="121"/>
      <c r="R1" s="121"/>
      <c r="S1" s="121"/>
      <c r="T1" s="121"/>
      <c r="U1" s="121"/>
    </row>
    <row r="2" spans="1:21" ht="20.100000000000001" customHeight="1" x14ac:dyDescent="0.2">
      <c r="A2" s="440" t="s">
        <v>157</v>
      </c>
      <c r="B2" s="441"/>
      <c r="C2" s="441"/>
      <c r="D2" s="441"/>
      <c r="E2" s="441"/>
      <c r="F2" s="441"/>
      <c r="G2" s="441"/>
      <c r="H2" s="441"/>
      <c r="I2" s="441"/>
      <c r="J2" s="442"/>
      <c r="K2" s="144"/>
      <c r="L2" s="303"/>
      <c r="M2" s="303"/>
      <c r="N2" s="303"/>
      <c r="O2" s="121"/>
      <c r="P2" s="121"/>
      <c r="Q2" s="121"/>
      <c r="R2" s="121"/>
      <c r="S2" s="121"/>
      <c r="T2" s="121"/>
      <c r="U2" s="121"/>
    </row>
    <row r="3" spans="1:21" ht="20.100000000000001" customHeight="1" x14ac:dyDescent="0.25">
      <c r="A3" s="443" t="s">
        <v>158</v>
      </c>
      <c r="B3" s="444"/>
      <c r="C3" s="444"/>
      <c r="D3" s="444"/>
      <c r="E3" s="444"/>
      <c r="F3" s="444"/>
      <c r="G3" s="444"/>
      <c r="H3" s="444"/>
      <c r="I3" s="444"/>
      <c r="J3" s="445"/>
      <c r="K3" s="168"/>
      <c r="L3" s="169"/>
      <c r="M3" s="170"/>
      <c r="N3" s="170"/>
      <c r="O3" s="123"/>
      <c r="P3" s="123"/>
      <c r="Q3" s="123"/>
      <c r="R3" s="123"/>
      <c r="S3" s="123"/>
      <c r="T3" s="123"/>
      <c r="U3" s="123"/>
    </row>
    <row r="4" spans="1:21" ht="9.9499999999999993" customHeight="1" x14ac:dyDescent="0.2">
      <c r="A4" s="446"/>
      <c r="B4" s="447"/>
      <c r="C4" s="447"/>
      <c r="D4" s="447"/>
      <c r="E4" s="447"/>
      <c r="F4" s="447"/>
      <c r="G4" s="447"/>
      <c r="H4" s="447"/>
      <c r="I4" s="447"/>
      <c r="J4" s="448"/>
      <c r="K4" s="146"/>
      <c r="L4" s="303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20.100000000000001" customHeight="1" x14ac:dyDescent="0.2">
      <c r="A5" s="449" t="s">
        <v>159</v>
      </c>
      <c r="B5" s="447"/>
      <c r="C5" s="447"/>
      <c r="D5" s="447"/>
      <c r="E5" s="447"/>
      <c r="F5" s="447"/>
      <c r="G5" s="447"/>
      <c r="H5" s="447"/>
      <c r="I5" s="447"/>
      <c r="J5" s="448"/>
      <c r="K5" s="147"/>
      <c r="L5" s="303"/>
      <c r="M5" s="303"/>
      <c r="N5" s="303"/>
      <c r="O5" s="121"/>
      <c r="P5" s="121"/>
      <c r="Q5" s="121"/>
      <c r="R5" s="121"/>
      <c r="S5" s="121"/>
      <c r="T5" s="121"/>
      <c r="U5" s="121"/>
    </row>
    <row r="6" spans="1:21" ht="20.100000000000001" customHeight="1" x14ac:dyDescent="0.2">
      <c r="A6" s="434" t="s">
        <v>153</v>
      </c>
      <c r="B6" s="435"/>
      <c r="C6" s="435"/>
      <c r="D6" s="435"/>
      <c r="E6" s="435"/>
      <c r="F6" s="435"/>
      <c r="G6" s="435"/>
      <c r="H6" s="435"/>
      <c r="I6" s="435"/>
      <c r="J6" s="436"/>
      <c r="K6" s="148"/>
      <c r="L6" s="304"/>
      <c r="M6" s="304"/>
      <c r="N6" s="304"/>
      <c r="O6" s="121"/>
      <c r="P6" s="121"/>
      <c r="Q6" s="121"/>
      <c r="R6" s="121"/>
      <c r="S6" s="121"/>
      <c r="T6" s="121"/>
      <c r="U6" s="121"/>
    </row>
    <row r="7" spans="1:21" ht="9.9499999999999993" customHeight="1" x14ac:dyDescent="0.2">
      <c r="A7" s="459"/>
      <c r="B7" s="447"/>
      <c r="C7" s="447"/>
      <c r="D7" s="447"/>
      <c r="E7" s="447"/>
      <c r="F7" s="447"/>
      <c r="G7" s="447"/>
      <c r="H7" s="447"/>
      <c r="I7" s="447"/>
      <c r="J7" s="448"/>
      <c r="K7" s="296"/>
      <c r="L7" s="303"/>
      <c r="M7" s="303"/>
      <c r="N7" s="303"/>
      <c r="O7" s="303"/>
      <c r="P7" s="303"/>
      <c r="Q7" s="303"/>
      <c r="R7" s="303"/>
      <c r="S7" s="303"/>
      <c r="T7" s="303"/>
      <c r="U7" s="303"/>
    </row>
    <row r="8" spans="1:21" s="180" customFormat="1" ht="15" customHeight="1" x14ac:dyDescent="0.2">
      <c r="A8" s="460" t="s">
        <v>134</v>
      </c>
      <c r="B8" s="462" t="s">
        <v>32</v>
      </c>
      <c r="C8" s="464" t="s">
        <v>96</v>
      </c>
      <c r="D8" s="464"/>
      <c r="E8" s="464"/>
      <c r="F8" s="464" t="s">
        <v>21</v>
      </c>
      <c r="G8" s="464"/>
      <c r="H8" s="464"/>
      <c r="I8" s="464"/>
      <c r="J8" s="465"/>
      <c r="K8" s="196"/>
      <c r="L8" s="129"/>
      <c r="M8" s="131"/>
      <c r="N8" s="131"/>
      <c r="O8" s="131"/>
      <c r="P8" s="131"/>
      <c r="Q8" s="131"/>
      <c r="R8" s="131"/>
      <c r="S8" s="131"/>
      <c r="T8" s="131"/>
      <c r="U8" s="131"/>
    </row>
    <row r="9" spans="1:21" s="180" customFormat="1" ht="15" customHeight="1" x14ac:dyDescent="0.2">
      <c r="A9" s="461"/>
      <c r="B9" s="463"/>
      <c r="C9" s="269" t="s">
        <v>97</v>
      </c>
      <c r="D9" s="269" t="s">
        <v>98</v>
      </c>
      <c r="E9" s="269" t="s">
        <v>99</v>
      </c>
      <c r="F9" s="269" t="s">
        <v>97</v>
      </c>
      <c r="G9" s="269" t="s">
        <v>28</v>
      </c>
      <c r="H9" s="269" t="s">
        <v>98</v>
      </c>
      <c r="I9" s="269" t="s">
        <v>28</v>
      </c>
      <c r="J9" s="270" t="s">
        <v>99</v>
      </c>
      <c r="K9" s="196"/>
      <c r="L9" s="129"/>
      <c r="M9" s="131"/>
      <c r="N9" s="131"/>
      <c r="O9" s="131"/>
      <c r="P9" s="131"/>
      <c r="Q9" s="131"/>
      <c r="R9" s="131"/>
      <c r="S9" s="131"/>
      <c r="T9" s="131"/>
      <c r="U9" s="131"/>
    </row>
    <row r="10" spans="1:21" s="180" customFormat="1" ht="15" customHeight="1" x14ac:dyDescent="0.2">
      <c r="A10" s="238">
        <v>1</v>
      </c>
      <c r="B10" s="271" t="s">
        <v>161</v>
      </c>
      <c r="C10" s="272">
        <v>9</v>
      </c>
      <c r="D10" s="272">
        <v>7</v>
      </c>
      <c r="E10" s="272">
        <v>16</v>
      </c>
      <c r="F10" s="272">
        <v>9</v>
      </c>
      <c r="G10" s="273">
        <v>100</v>
      </c>
      <c r="H10" s="272">
        <v>7</v>
      </c>
      <c r="I10" s="273">
        <v>100</v>
      </c>
      <c r="J10" s="274">
        <v>16</v>
      </c>
      <c r="K10" s="197"/>
      <c r="L10" s="198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21" s="180" customFormat="1" ht="15" customHeight="1" x14ac:dyDescent="0.2">
      <c r="A11" s="238">
        <v>2</v>
      </c>
      <c r="B11" s="271" t="s">
        <v>164</v>
      </c>
      <c r="C11" s="272">
        <v>16</v>
      </c>
      <c r="D11" s="272">
        <v>9</v>
      </c>
      <c r="E11" s="272">
        <v>25</v>
      </c>
      <c r="F11" s="272">
        <v>9</v>
      </c>
      <c r="G11" s="273">
        <v>56.25</v>
      </c>
      <c r="H11" s="272">
        <v>9</v>
      </c>
      <c r="I11" s="273">
        <v>100</v>
      </c>
      <c r="J11" s="274">
        <v>18</v>
      </c>
      <c r="K11" s="197"/>
      <c r="L11" s="198"/>
      <c r="M11" s="131"/>
      <c r="N11" s="131"/>
      <c r="O11" s="131"/>
      <c r="P11" s="131"/>
      <c r="Q11" s="131"/>
      <c r="R11" s="131"/>
      <c r="S11" s="131"/>
      <c r="T11" s="131"/>
      <c r="U11" s="131"/>
    </row>
    <row r="12" spans="1:21" s="180" customFormat="1" ht="15" customHeight="1" x14ac:dyDescent="0.2">
      <c r="A12" s="238">
        <v>3</v>
      </c>
      <c r="B12" s="271" t="s">
        <v>166</v>
      </c>
      <c r="C12" s="272">
        <v>88</v>
      </c>
      <c r="D12" s="272">
        <v>75</v>
      </c>
      <c r="E12" s="272">
        <v>163</v>
      </c>
      <c r="F12" s="272">
        <v>85</v>
      </c>
      <c r="G12" s="273">
        <v>96.59</v>
      </c>
      <c r="H12" s="272">
        <v>73</v>
      </c>
      <c r="I12" s="273">
        <v>97.33</v>
      </c>
      <c r="J12" s="274">
        <v>158</v>
      </c>
      <c r="K12" s="197"/>
      <c r="L12" s="198"/>
      <c r="M12" s="131"/>
      <c r="N12" s="131"/>
      <c r="O12" s="131"/>
      <c r="P12" s="131"/>
      <c r="Q12" s="131"/>
      <c r="R12" s="131"/>
      <c r="S12" s="131"/>
      <c r="T12" s="131"/>
      <c r="U12" s="131"/>
    </row>
    <row r="13" spans="1:21" s="180" customFormat="1" ht="15" customHeight="1" x14ac:dyDescent="0.2">
      <c r="A13" s="238">
        <v>4</v>
      </c>
      <c r="B13" s="271" t="s">
        <v>167</v>
      </c>
      <c r="C13" s="272">
        <v>46</v>
      </c>
      <c r="D13" s="272">
        <v>29</v>
      </c>
      <c r="E13" s="272">
        <v>75</v>
      </c>
      <c r="F13" s="272">
        <v>46</v>
      </c>
      <c r="G13" s="273">
        <v>100</v>
      </c>
      <c r="H13" s="272">
        <v>29</v>
      </c>
      <c r="I13" s="273">
        <v>100</v>
      </c>
      <c r="J13" s="274">
        <v>75</v>
      </c>
      <c r="K13" s="197"/>
      <c r="L13" s="198"/>
      <c r="M13" s="131"/>
      <c r="N13" s="131"/>
      <c r="O13" s="131"/>
      <c r="P13" s="131"/>
      <c r="Q13" s="131"/>
      <c r="R13" s="131"/>
      <c r="S13" s="131"/>
      <c r="T13" s="131"/>
      <c r="U13" s="131"/>
    </row>
    <row r="14" spans="1:21" s="180" customFormat="1" ht="15" customHeight="1" x14ac:dyDescent="0.2">
      <c r="A14" s="238">
        <v>5</v>
      </c>
      <c r="B14" s="271" t="s">
        <v>168</v>
      </c>
      <c r="C14" s="272">
        <v>39</v>
      </c>
      <c r="D14" s="272">
        <v>26</v>
      </c>
      <c r="E14" s="272">
        <v>65</v>
      </c>
      <c r="F14" s="272">
        <v>34</v>
      </c>
      <c r="G14" s="273">
        <v>87.18</v>
      </c>
      <c r="H14" s="272">
        <v>25</v>
      </c>
      <c r="I14" s="273">
        <v>96.15</v>
      </c>
      <c r="J14" s="274">
        <v>59</v>
      </c>
      <c r="K14" s="197"/>
      <c r="L14" s="198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 s="180" customFormat="1" ht="15" customHeight="1" x14ac:dyDescent="0.2">
      <c r="A15" s="238">
        <v>6</v>
      </c>
      <c r="B15" s="271" t="s">
        <v>169</v>
      </c>
      <c r="C15" s="272">
        <v>25</v>
      </c>
      <c r="D15" s="272">
        <v>41</v>
      </c>
      <c r="E15" s="272">
        <v>66</v>
      </c>
      <c r="F15" s="272">
        <v>25</v>
      </c>
      <c r="G15" s="273">
        <v>100</v>
      </c>
      <c r="H15" s="272">
        <v>40</v>
      </c>
      <c r="I15" s="273">
        <v>97.56</v>
      </c>
      <c r="J15" s="274">
        <v>65</v>
      </c>
      <c r="K15" s="197"/>
      <c r="L15" s="198"/>
      <c r="M15" s="131"/>
      <c r="N15" s="131"/>
      <c r="O15" s="131"/>
      <c r="P15" s="131"/>
      <c r="Q15" s="131"/>
      <c r="R15" s="131"/>
      <c r="S15" s="131"/>
      <c r="T15" s="131"/>
      <c r="U15" s="131"/>
    </row>
    <row r="16" spans="1:21" s="180" customFormat="1" ht="15" customHeight="1" x14ac:dyDescent="0.2">
      <c r="A16" s="238">
        <v>7</v>
      </c>
      <c r="B16" s="271" t="s">
        <v>170</v>
      </c>
      <c r="C16" s="272">
        <v>37</v>
      </c>
      <c r="D16" s="272">
        <v>38</v>
      </c>
      <c r="E16" s="272">
        <v>75</v>
      </c>
      <c r="F16" s="272">
        <v>36</v>
      </c>
      <c r="G16" s="273">
        <v>97.3</v>
      </c>
      <c r="H16" s="272">
        <v>38</v>
      </c>
      <c r="I16" s="273">
        <v>100</v>
      </c>
      <c r="J16" s="274">
        <v>74</v>
      </c>
      <c r="K16" s="197"/>
      <c r="L16" s="198"/>
      <c r="M16" s="131"/>
      <c r="N16" s="131"/>
      <c r="O16" s="131"/>
      <c r="P16" s="131"/>
      <c r="Q16" s="131"/>
      <c r="R16" s="131"/>
      <c r="S16" s="131"/>
      <c r="T16" s="131"/>
      <c r="U16" s="131"/>
    </row>
    <row r="17" spans="1:21" s="180" customFormat="1" ht="15" customHeight="1" x14ac:dyDescent="0.2">
      <c r="A17" s="238">
        <v>8</v>
      </c>
      <c r="B17" s="271" t="s">
        <v>171</v>
      </c>
      <c r="C17" s="272">
        <v>29</v>
      </c>
      <c r="D17" s="272">
        <v>17</v>
      </c>
      <c r="E17" s="272">
        <v>46</v>
      </c>
      <c r="F17" s="272">
        <v>28</v>
      </c>
      <c r="G17" s="273">
        <v>96.55</v>
      </c>
      <c r="H17" s="272">
        <v>17</v>
      </c>
      <c r="I17" s="273">
        <v>100</v>
      </c>
      <c r="J17" s="274">
        <v>45</v>
      </c>
      <c r="K17" s="197"/>
      <c r="L17" s="198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s="180" customFormat="1" ht="15" customHeight="1" x14ac:dyDescent="0.2">
      <c r="A18" s="238">
        <v>9</v>
      </c>
      <c r="B18" s="271" t="s">
        <v>172</v>
      </c>
      <c r="C18" s="272">
        <v>19</v>
      </c>
      <c r="D18" s="272">
        <v>26</v>
      </c>
      <c r="E18" s="272">
        <v>45</v>
      </c>
      <c r="F18" s="272">
        <v>19</v>
      </c>
      <c r="G18" s="273">
        <v>100</v>
      </c>
      <c r="H18" s="272">
        <v>26</v>
      </c>
      <c r="I18" s="273">
        <v>100</v>
      </c>
      <c r="J18" s="274">
        <v>45</v>
      </c>
      <c r="K18" s="197"/>
      <c r="L18" s="198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180" customFormat="1" ht="15" customHeight="1" x14ac:dyDescent="0.2">
      <c r="A19" s="238">
        <v>10</v>
      </c>
      <c r="B19" s="271" t="s">
        <v>173</v>
      </c>
      <c r="C19" s="272">
        <v>30</v>
      </c>
      <c r="D19" s="272">
        <v>24</v>
      </c>
      <c r="E19" s="272">
        <v>54</v>
      </c>
      <c r="F19" s="272">
        <v>30</v>
      </c>
      <c r="G19" s="273">
        <v>100</v>
      </c>
      <c r="H19" s="272">
        <v>24</v>
      </c>
      <c r="I19" s="273">
        <v>100</v>
      </c>
      <c r="J19" s="274">
        <v>54</v>
      </c>
      <c r="K19" s="197"/>
      <c r="L19" s="198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 s="180" customFormat="1" ht="15" customHeight="1" x14ac:dyDescent="0.2">
      <c r="A20" s="238">
        <v>11</v>
      </c>
      <c r="B20" s="271" t="s">
        <v>174</v>
      </c>
      <c r="C20" s="272">
        <v>19</v>
      </c>
      <c r="D20" s="272">
        <v>12</v>
      </c>
      <c r="E20" s="272">
        <v>31</v>
      </c>
      <c r="F20" s="272">
        <v>17</v>
      </c>
      <c r="G20" s="273">
        <v>89.47</v>
      </c>
      <c r="H20" s="272">
        <v>12</v>
      </c>
      <c r="I20" s="273">
        <v>100</v>
      </c>
      <c r="J20" s="274">
        <v>29</v>
      </c>
      <c r="K20" s="197"/>
      <c r="L20" s="198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 s="180" customFormat="1" ht="15" customHeight="1" x14ac:dyDescent="0.2">
      <c r="A21" s="238">
        <v>12</v>
      </c>
      <c r="B21" s="271" t="s">
        <v>175</v>
      </c>
      <c r="C21" s="272">
        <v>69</v>
      </c>
      <c r="D21" s="272">
        <v>59</v>
      </c>
      <c r="E21" s="272">
        <v>128</v>
      </c>
      <c r="F21" s="272">
        <v>69</v>
      </c>
      <c r="G21" s="273">
        <v>100</v>
      </c>
      <c r="H21" s="272">
        <v>57</v>
      </c>
      <c r="I21" s="273">
        <v>96.61</v>
      </c>
      <c r="J21" s="274">
        <v>126</v>
      </c>
      <c r="K21" s="197"/>
      <c r="L21" s="198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s="180" customFormat="1" ht="15" customHeight="1" x14ac:dyDescent="0.2">
      <c r="A22" s="238">
        <v>13</v>
      </c>
      <c r="B22" s="271" t="s">
        <v>177</v>
      </c>
      <c r="C22" s="272">
        <v>55</v>
      </c>
      <c r="D22" s="272">
        <v>59</v>
      </c>
      <c r="E22" s="272">
        <v>114</v>
      </c>
      <c r="F22" s="272">
        <v>55</v>
      </c>
      <c r="G22" s="273">
        <v>100</v>
      </c>
      <c r="H22" s="272">
        <v>59</v>
      </c>
      <c r="I22" s="273">
        <v>100</v>
      </c>
      <c r="J22" s="274">
        <v>114</v>
      </c>
      <c r="K22" s="197"/>
      <c r="L22" s="198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 s="180" customFormat="1" ht="15" customHeight="1" x14ac:dyDescent="0.2">
      <c r="A23" s="238">
        <v>14</v>
      </c>
      <c r="B23" s="271" t="s">
        <v>178</v>
      </c>
      <c r="C23" s="272">
        <v>86</v>
      </c>
      <c r="D23" s="272">
        <v>57</v>
      </c>
      <c r="E23" s="272">
        <v>143</v>
      </c>
      <c r="F23" s="272">
        <v>86</v>
      </c>
      <c r="G23" s="273">
        <v>100</v>
      </c>
      <c r="H23" s="272">
        <v>57</v>
      </c>
      <c r="I23" s="273">
        <v>100</v>
      </c>
      <c r="J23" s="274">
        <v>143</v>
      </c>
      <c r="K23" s="197"/>
      <c r="L23" s="198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s="180" customFormat="1" ht="15" customHeight="1" x14ac:dyDescent="0.2">
      <c r="A24" s="238">
        <v>15</v>
      </c>
      <c r="B24" s="271" t="s">
        <v>179</v>
      </c>
      <c r="C24" s="272">
        <v>102</v>
      </c>
      <c r="D24" s="272">
        <v>65</v>
      </c>
      <c r="E24" s="272">
        <v>167</v>
      </c>
      <c r="F24" s="272">
        <v>97</v>
      </c>
      <c r="G24" s="273">
        <v>95.1</v>
      </c>
      <c r="H24" s="272">
        <v>62</v>
      </c>
      <c r="I24" s="273">
        <v>95.38</v>
      </c>
      <c r="J24" s="274">
        <v>159</v>
      </c>
      <c r="K24" s="197"/>
      <c r="L24" s="198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s="180" customFormat="1" ht="15" customHeight="1" x14ac:dyDescent="0.2">
      <c r="A25" s="238">
        <v>16</v>
      </c>
      <c r="B25" s="271" t="s">
        <v>180</v>
      </c>
      <c r="C25" s="272">
        <v>32</v>
      </c>
      <c r="D25" s="272">
        <v>37</v>
      </c>
      <c r="E25" s="272">
        <v>69</v>
      </c>
      <c r="F25" s="272">
        <v>31</v>
      </c>
      <c r="G25" s="273">
        <v>96.88</v>
      </c>
      <c r="H25" s="272">
        <v>36</v>
      </c>
      <c r="I25" s="273">
        <v>97.3</v>
      </c>
      <c r="J25" s="274">
        <v>67</v>
      </c>
      <c r="K25" s="197"/>
      <c r="L25" s="198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 s="180" customFormat="1" ht="15" customHeight="1" x14ac:dyDescent="0.2">
      <c r="A26" s="238">
        <v>17</v>
      </c>
      <c r="B26" s="271" t="s">
        <v>181</v>
      </c>
      <c r="C26" s="272">
        <v>49</v>
      </c>
      <c r="D26" s="272">
        <v>52</v>
      </c>
      <c r="E26" s="272">
        <v>101</v>
      </c>
      <c r="F26" s="272">
        <v>41</v>
      </c>
      <c r="G26" s="273">
        <v>83.67</v>
      </c>
      <c r="H26" s="272">
        <v>50</v>
      </c>
      <c r="I26" s="273">
        <v>96.15</v>
      </c>
      <c r="J26" s="274">
        <v>91</v>
      </c>
      <c r="K26" s="197"/>
      <c r="L26" s="198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1:21" s="180" customFormat="1" ht="15" customHeight="1" x14ac:dyDescent="0.2">
      <c r="A27" s="238">
        <v>18</v>
      </c>
      <c r="B27" s="271" t="s">
        <v>182</v>
      </c>
      <c r="C27" s="272">
        <v>9</v>
      </c>
      <c r="D27" s="272">
        <v>4</v>
      </c>
      <c r="E27" s="272">
        <v>13</v>
      </c>
      <c r="F27" s="272">
        <v>9</v>
      </c>
      <c r="G27" s="273">
        <v>100</v>
      </c>
      <c r="H27" s="272">
        <v>4</v>
      </c>
      <c r="I27" s="273">
        <v>100</v>
      </c>
      <c r="J27" s="274">
        <v>13</v>
      </c>
      <c r="K27" s="197"/>
      <c r="L27" s="198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 s="180" customFormat="1" ht="15" customHeight="1" x14ac:dyDescent="0.2">
      <c r="A28" s="238">
        <v>19</v>
      </c>
      <c r="B28" s="271" t="s">
        <v>183</v>
      </c>
      <c r="C28" s="272">
        <v>25</v>
      </c>
      <c r="D28" s="272">
        <v>17</v>
      </c>
      <c r="E28" s="272">
        <v>42</v>
      </c>
      <c r="F28" s="272">
        <v>18</v>
      </c>
      <c r="G28" s="273">
        <v>72</v>
      </c>
      <c r="H28" s="272">
        <v>16</v>
      </c>
      <c r="I28" s="273">
        <v>94.12</v>
      </c>
      <c r="J28" s="274">
        <v>34</v>
      </c>
      <c r="K28" s="197"/>
      <c r="L28" s="198"/>
      <c r="M28" s="131"/>
      <c r="N28" s="131"/>
      <c r="O28" s="131"/>
      <c r="P28" s="131"/>
      <c r="Q28" s="131"/>
      <c r="R28" s="131"/>
      <c r="S28" s="131"/>
      <c r="T28" s="131"/>
      <c r="U28" s="131"/>
    </row>
    <row r="29" spans="1:21" s="180" customFormat="1" ht="15" customHeight="1" x14ac:dyDescent="0.2">
      <c r="A29" s="238">
        <v>20</v>
      </c>
      <c r="B29" s="271" t="s">
        <v>184</v>
      </c>
      <c r="C29" s="272">
        <v>35</v>
      </c>
      <c r="D29" s="272">
        <v>15</v>
      </c>
      <c r="E29" s="272">
        <v>50</v>
      </c>
      <c r="F29" s="272">
        <v>35</v>
      </c>
      <c r="G29" s="273">
        <v>100</v>
      </c>
      <c r="H29" s="272">
        <v>14</v>
      </c>
      <c r="I29" s="273">
        <v>93.33</v>
      </c>
      <c r="J29" s="274">
        <v>49</v>
      </c>
      <c r="K29" s="197"/>
      <c r="L29" s="198"/>
      <c r="M29" s="131"/>
      <c r="N29" s="131"/>
      <c r="O29" s="131"/>
      <c r="P29" s="131"/>
      <c r="Q29" s="131"/>
      <c r="R29" s="131"/>
      <c r="S29" s="131"/>
      <c r="T29" s="131"/>
      <c r="U29" s="131"/>
    </row>
    <row r="30" spans="1:21" s="180" customFormat="1" ht="15" customHeight="1" x14ac:dyDescent="0.2">
      <c r="A30" s="238">
        <v>21</v>
      </c>
      <c r="B30" s="271" t="s">
        <v>185</v>
      </c>
      <c r="C30" s="272">
        <v>43</v>
      </c>
      <c r="D30" s="272">
        <v>32</v>
      </c>
      <c r="E30" s="272">
        <v>75</v>
      </c>
      <c r="F30" s="272">
        <v>43</v>
      </c>
      <c r="G30" s="273">
        <v>100</v>
      </c>
      <c r="H30" s="272">
        <v>32</v>
      </c>
      <c r="I30" s="273">
        <v>100</v>
      </c>
      <c r="J30" s="274">
        <v>75</v>
      </c>
      <c r="K30" s="197"/>
      <c r="L30" s="198"/>
      <c r="M30" s="131"/>
      <c r="N30" s="131"/>
      <c r="O30" s="131"/>
      <c r="P30" s="131"/>
      <c r="Q30" s="131"/>
      <c r="R30" s="131"/>
      <c r="S30" s="131"/>
      <c r="T30" s="131"/>
      <c r="U30" s="131"/>
    </row>
    <row r="31" spans="1:21" s="180" customFormat="1" ht="15" customHeight="1" x14ac:dyDescent="0.2">
      <c r="A31" s="238">
        <v>22</v>
      </c>
      <c r="B31" s="271" t="s">
        <v>186</v>
      </c>
      <c r="C31" s="272">
        <v>37</v>
      </c>
      <c r="D31" s="272">
        <v>26</v>
      </c>
      <c r="E31" s="272">
        <v>63</v>
      </c>
      <c r="F31" s="272">
        <v>37</v>
      </c>
      <c r="G31" s="273">
        <v>100</v>
      </c>
      <c r="H31" s="272">
        <v>26</v>
      </c>
      <c r="I31" s="273">
        <v>100</v>
      </c>
      <c r="J31" s="274">
        <v>63</v>
      </c>
      <c r="K31" s="197"/>
      <c r="L31" s="198"/>
      <c r="M31" s="131"/>
      <c r="N31" s="131"/>
      <c r="O31" s="131"/>
      <c r="P31" s="131"/>
      <c r="Q31" s="131"/>
      <c r="R31" s="131"/>
      <c r="S31" s="131"/>
      <c r="T31" s="131"/>
      <c r="U31" s="131"/>
    </row>
    <row r="32" spans="1:21" s="180" customFormat="1" ht="15" customHeight="1" x14ac:dyDescent="0.2">
      <c r="A32" s="238">
        <v>23</v>
      </c>
      <c r="B32" s="271" t="s">
        <v>187</v>
      </c>
      <c r="C32" s="272">
        <v>57</v>
      </c>
      <c r="D32" s="272">
        <v>39</v>
      </c>
      <c r="E32" s="272">
        <v>96</v>
      </c>
      <c r="F32" s="272">
        <v>49</v>
      </c>
      <c r="G32" s="273">
        <v>85.96</v>
      </c>
      <c r="H32" s="272">
        <v>38</v>
      </c>
      <c r="I32" s="273">
        <v>97.44</v>
      </c>
      <c r="J32" s="274">
        <v>87</v>
      </c>
      <c r="K32" s="197"/>
      <c r="L32" s="198"/>
      <c r="M32" s="131"/>
      <c r="N32" s="131"/>
      <c r="O32" s="131"/>
      <c r="P32" s="131"/>
      <c r="Q32" s="131"/>
      <c r="R32" s="131"/>
      <c r="S32" s="131"/>
      <c r="T32" s="131"/>
      <c r="U32" s="131"/>
    </row>
    <row r="33" spans="1:21" s="180" customFormat="1" ht="15" customHeight="1" x14ac:dyDescent="0.2">
      <c r="A33" s="238">
        <v>24</v>
      </c>
      <c r="B33" s="271" t="s">
        <v>188</v>
      </c>
      <c r="C33" s="272">
        <v>16</v>
      </c>
      <c r="D33" s="272">
        <v>20</v>
      </c>
      <c r="E33" s="272">
        <v>36</v>
      </c>
      <c r="F33" s="272">
        <v>15</v>
      </c>
      <c r="G33" s="273">
        <v>93.75</v>
      </c>
      <c r="H33" s="272">
        <v>19</v>
      </c>
      <c r="I33" s="273">
        <v>95</v>
      </c>
      <c r="J33" s="274">
        <v>34</v>
      </c>
      <c r="K33" s="197"/>
      <c r="L33" s="198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 s="180" customFormat="1" ht="15" customHeight="1" x14ac:dyDescent="0.2">
      <c r="A34" s="238">
        <v>25</v>
      </c>
      <c r="B34" s="271" t="s">
        <v>189</v>
      </c>
      <c r="C34" s="272">
        <v>49</v>
      </c>
      <c r="D34" s="272">
        <v>44</v>
      </c>
      <c r="E34" s="272">
        <v>93</v>
      </c>
      <c r="F34" s="272">
        <v>46</v>
      </c>
      <c r="G34" s="273">
        <v>93.88</v>
      </c>
      <c r="H34" s="272">
        <v>40</v>
      </c>
      <c r="I34" s="273">
        <v>90.91</v>
      </c>
      <c r="J34" s="274">
        <v>86</v>
      </c>
      <c r="K34" s="197"/>
      <c r="L34" s="198"/>
      <c r="M34" s="131"/>
      <c r="N34" s="131"/>
      <c r="O34" s="131"/>
      <c r="P34" s="131"/>
      <c r="Q34" s="131"/>
      <c r="R34" s="131"/>
      <c r="S34" s="131"/>
      <c r="T34" s="131"/>
      <c r="U34" s="131"/>
    </row>
    <row r="35" spans="1:21" s="180" customFormat="1" ht="15" customHeight="1" x14ac:dyDescent="0.2">
      <c r="A35" s="238">
        <v>26</v>
      </c>
      <c r="B35" s="271" t="s">
        <v>190</v>
      </c>
      <c r="C35" s="272">
        <v>41</v>
      </c>
      <c r="D35" s="272">
        <v>26</v>
      </c>
      <c r="E35" s="272">
        <v>67</v>
      </c>
      <c r="F35" s="272">
        <v>41</v>
      </c>
      <c r="G35" s="273">
        <v>100</v>
      </c>
      <c r="H35" s="272">
        <v>26</v>
      </c>
      <c r="I35" s="273">
        <v>100</v>
      </c>
      <c r="J35" s="274">
        <v>67</v>
      </c>
      <c r="K35" s="197"/>
      <c r="L35" s="198"/>
      <c r="M35" s="131"/>
      <c r="N35" s="131"/>
      <c r="O35" s="131"/>
      <c r="P35" s="131"/>
      <c r="Q35" s="131"/>
      <c r="R35" s="131"/>
      <c r="S35" s="131"/>
      <c r="T35" s="131"/>
      <c r="U35" s="131"/>
    </row>
    <row r="36" spans="1:21" s="180" customFormat="1" ht="15" customHeight="1" x14ac:dyDescent="0.2">
      <c r="A36" s="238">
        <v>27</v>
      </c>
      <c r="B36" s="271" t="s">
        <v>191</v>
      </c>
      <c r="C36" s="272">
        <v>21</v>
      </c>
      <c r="D36" s="272">
        <v>9</v>
      </c>
      <c r="E36" s="272">
        <v>30</v>
      </c>
      <c r="F36" s="272">
        <v>19</v>
      </c>
      <c r="G36" s="273">
        <v>90.48</v>
      </c>
      <c r="H36" s="272">
        <v>7</v>
      </c>
      <c r="I36" s="273">
        <v>77.78</v>
      </c>
      <c r="J36" s="274">
        <v>26</v>
      </c>
      <c r="K36" s="197"/>
      <c r="L36" s="198"/>
      <c r="M36" s="131"/>
      <c r="N36" s="131"/>
      <c r="O36" s="131"/>
      <c r="P36" s="131"/>
      <c r="Q36" s="131"/>
      <c r="R36" s="131"/>
      <c r="S36" s="131"/>
      <c r="T36" s="131"/>
      <c r="U36" s="131"/>
    </row>
    <row r="37" spans="1:21" s="180" customFormat="1" ht="15" customHeight="1" x14ac:dyDescent="0.2">
      <c r="A37" s="238">
        <v>28</v>
      </c>
      <c r="B37" s="271" t="s">
        <v>192</v>
      </c>
      <c r="C37" s="272">
        <v>68</v>
      </c>
      <c r="D37" s="272">
        <v>46</v>
      </c>
      <c r="E37" s="272">
        <v>114</v>
      </c>
      <c r="F37" s="272">
        <v>61</v>
      </c>
      <c r="G37" s="273">
        <v>89.71</v>
      </c>
      <c r="H37" s="272">
        <v>44</v>
      </c>
      <c r="I37" s="273">
        <v>95.65</v>
      </c>
      <c r="J37" s="274">
        <v>105</v>
      </c>
      <c r="K37" s="197"/>
      <c r="L37" s="198"/>
      <c r="M37" s="131"/>
      <c r="N37" s="131"/>
      <c r="O37" s="131"/>
      <c r="P37" s="131"/>
      <c r="Q37" s="131"/>
      <c r="R37" s="131"/>
      <c r="S37" s="131"/>
      <c r="T37" s="131"/>
      <c r="U37" s="131"/>
    </row>
    <row r="38" spans="1:21" s="180" customFormat="1" ht="15" customHeight="1" x14ac:dyDescent="0.2">
      <c r="A38" s="238">
        <v>29</v>
      </c>
      <c r="B38" s="271" t="s">
        <v>193</v>
      </c>
      <c r="C38" s="272">
        <v>55</v>
      </c>
      <c r="D38" s="272">
        <v>35</v>
      </c>
      <c r="E38" s="272">
        <v>90</v>
      </c>
      <c r="F38" s="272">
        <v>53</v>
      </c>
      <c r="G38" s="273">
        <v>96.36</v>
      </c>
      <c r="H38" s="272">
        <v>34</v>
      </c>
      <c r="I38" s="273">
        <v>97.14</v>
      </c>
      <c r="J38" s="274">
        <v>87</v>
      </c>
      <c r="K38" s="197"/>
      <c r="L38" s="198"/>
      <c r="M38" s="131"/>
      <c r="N38" s="131"/>
      <c r="O38" s="131"/>
      <c r="P38" s="131"/>
      <c r="Q38" s="131"/>
      <c r="R38" s="131"/>
      <c r="S38" s="131"/>
      <c r="T38" s="131"/>
      <c r="U38" s="131"/>
    </row>
    <row r="39" spans="1:21" s="180" customFormat="1" ht="15" customHeight="1" x14ac:dyDescent="0.2">
      <c r="A39" s="238">
        <v>30</v>
      </c>
      <c r="B39" s="271" t="s">
        <v>194</v>
      </c>
      <c r="C39" s="272">
        <v>52</v>
      </c>
      <c r="D39" s="272">
        <v>43</v>
      </c>
      <c r="E39" s="272">
        <v>95</v>
      </c>
      <c r="F39" s="272">
        <v>51</v>
      </c>
      <c r="G39" s="273">
        <v>98.08</v>
      </c>
      <c r="H39" s="272">
        <v>43</v>
      </c>
      <c r="I39" s="273">
        <v>100</v>
      </c>
      <c r="J39" s="274">
        <v>94</v>
      </c>
      <c r="K39" s="197"/>
      <c r="L39" s="198"/>
      <c r="M39" s="131"/>
      <c r="N39" s="131"/>
      <c r="O39" s="131"/>
      <c r="P39" s="131"/>
      <c r="Q39" s="131"/>
      <c r="R39" s="131"/>
      <c r="S39" s="131"/>
      <c r="T39" s="131"/>
      <c r="U39" s="131"/>
    </row>
    <row r="40" spans="1:21" s="180" customFormat="1" ht="15" customHeight="1" x14ac:dyDescent="0.2">
      <c r="A40" s="238">
        <v>31</v>
      </c>
      <c r="B40" s="271" t="s">
        <v>195</v>
      </c>
      <c r="C40" s="272">
        <v>55</v>
      </c>
      <c r="D40" s="272">
        <v>37</v>
      </c>
      <c r="E40" s="272">
        <v>92</v>
      </c>
      <c r="F40" s="272">
        <v>51</v>
      </c>
      <c r="G40" s="273">
        <v>92.73</v>
      </c>
      <c r="H40" s="272">
        <v>37</v>
      </c>
      <c r="I40" s="273">
        <v>100</v>
      </c>
      <c r="J40" s="274">
        <v>88</v>
      </c>
      <c r="K40" s="197"/>
      <c r="L40" s="198"/>
      <c r="M40" s="131"/>
      <c r="N40" s="131"/>
      <c r="O40" s="131"/>
      <c r="P40" s="131"/>
      <c r="Q40" s="131"/>
      <c r="R40" s="131"/>
      <c r="S40" s="131"/>
      <c r="T40" s="131"/>
      <c r="U40" s="131"/>
    </row>
    <row r="41" spans="1:21" s="180" customFormat="1" ht="15" customHeight="1" x14ac:dyDescent="0.2">
      <c r="A41" s="238">
        <v>32</v>
      </c>
      <c r="B41" s="271" t="s">
        <v>196</v>
      </c>
      <c r="C41" s="272">
        <v>55</v>
      </c>
      <c r="D41" s="272">
        <v>41</v>
      </c>
      <c r="E41" s="272">
        <v>96</v>
      </c>
      <c r="F41" s="272">
        <v>51</v>
      </c>
      <c r="G41" s="273">
        <v>92.73</v>
      </c>
      <c r="H41" s="272">
        <v>41</v>
      </c>
      <c r="I41" s="273">
        <v>100</v>
      </c>
      <c r="J41" s="274">
        <v>92</v>
      </c>
      <c r="K41" s="197"/>
      <c r="L41" s="198"/>
      <c r="M41" s="131"/>
      <c r="N41" s="131"/>
      <c r="O41" s="131"/>
      <c r="P41" s="131"/>
      <c r="Q41" s="131"/>
      <c r="R41" s="131"/>
      <c r="S41" s="131"/>
      <c r="T41" s="131"/>
      <c r="U41" s="131"/>
    </row>
    <row r="42" spans="1:21" s="180" customFormat="1" ht="15" customHeight="1" x14ac:dyDescent="0.2">
      <c r="A42" s="238">
        <v>33</v>
      </c>
      <c r="B42" s="271" t="s">
        <v>197</v>
      </c>
      <c r="C42" s="272">
        <v>4</v>
      </c>
      <c r="D42" s="272">
        <v>8</v>
      </c>
      <c r="E42" s="272">
        <v>12</v>
      </c>
      <c r="F42" s="272">
        <v>3</v>
      </c>
      <c r="G42" s="273">
        <v>75</v>
      </c>
      <c r="H42" s="272">
        <v>7</v>
      </c>
      <c r="I42" s="273">
        <v>87.5</v>
      </c>
      <c r="J42" s="274">
        <v>10</v>
      </c>
      <c r="K42" s="197"/>
      <c r="L42" s="198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s="180" customFormat="1" ht="15" customHeight="1" x14ac:dyDescent="0.2">
      <c r="A43" s="238">
        <v>34</v>
      </c>
      <c r="B43" s="271" t="s">
        <v>198</v>
      </c>
      <c r="C43" s="272">
        <v>18</v>
      </c>
      <c r="D43" s="272">
        <v>22</v>
      </c>
      <c r="E43" s="272">
        <v>40</v>
      </c>
      <c r="F43" s="272">
        <v>18</v>
      </c>
      <c r="G43" s="273">
        <v>100</v>
      </c>
      <c r="H43" s="272">
        <v>22</v>
      </c>
      <c r="I43" s="273">
        <v>100</v>
      </c>
      <c r="J43" s="274">
        <v>40</v>
      </c>
      <c r="K43" s="197"/>
      <c r="L43" s="198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21" s="180" customFormat="1" ht="15" customHeight="1" x14ac:dyDescent="0.2">
      <c r="A44" s="238">
        <v>35</v>
      </c>
      <c r="B44" s="271" t="s">
        <v>199</v>
      </c>
      <c r="C44" s="272">
        <v>15</v>
      </c>
      <c r="D44" s="272">
        <v>10</v>
      </c>
      <c r="E44" s="272">
        <v>25</v>
      </c>
      <c r="F44" s="272">
        <v>14</v>
      </c>
      <c r="G44" s="273">
        <v>93.33</v>
      </c>
      <c r="H44" s="272">
        <v>10</v>
      </c>
      <c r="I44" s="273">
        <v>100</v>
      </c>
      <c r="J44" s="274">
        <v>24</v>
      </c>
      <c r="K44" s="197"/>
      <c r="L44" s="198"/>
      <c r="M44" s="131"/>
      <c r="N44" s="131"/>
      <c r="O44" s="131"/>
      <c r="P44" s="131"/>
      <c r="Q44" s="131"/>
      <c r="R44" s="131"/>
      <c r="S44" s="131"/>
      <c r="T44" s="131"/>
      <c r="U44" s="131"/>
    </row>
    <row r="45" spans="1:21" s="180" customFormat="1" ht="15" customHeight="1" x14ac:dyDescent="0.2">
      <c r="A45" s="238">
        <v>36</v>
      </c>
      <c r="B45" s="271" t="s">
        <v>201</v>
      </c>
      <c r="C45" s="272">
        <v>20</v>
      </c>
      <c r="D45" s="272">
        <v>14</v>
      </c>
      <c r="E45" s="272">
        <v>34</v>
      </c>
      <c r="F45" s="272">
        <v>18</v>
      </c>
      <c r="G45" s="273">
        <v>90</v>
      </c>
      <c r="H45" s="272">
        <v>12</v>
      </c>
      <c r="I45" s="273">
        <v>85.71</v>
      </c>
      <c r="J45" s="274">
        <v>30</v>
      </c>
      <c r="K45" s="197"/>
      <c r="L45" s="198"/>
      <c r="M45" s="131"/>
      <c r="N45" s="131"/>
      <c r="O45" s="131"/>
      <c r="P45" s="131"/>
      <c r="Q45" s="131"/>
      <c r="R45" s="131"/>
      <c r="S45" s="131"/>
      <c r="T45" s="131"/>
      <c r="U45" s="131"/>
    </row>
    <row r="46" spans="1:21" s="180" customFormat="1" ht="15" customHeight="1" x14ac:dyDescent="0.2">
      <c r="A46" s="238">
        <v>37</v>
      </c>
      <c r="B46" s="271" t="s">
        <v>202</v>
      </c>
      <c r="C46" s="272">
        <v>33</v>
      </c>
      <c r="D46" s="272">
        <v>35</v>
      </c>
      <c r="E46" s="272">
        <v>68</v>
      </c>
      <c r="F46" s="272">
        <v>32</v>
      </c>
      <c r="G46" s="273">
        <v>96.97</v>
      </c>
      <c r="H46" s="272">
        <v>35</v>
      </c>
      <c r="I46" s="273">
        <v>100</v>
      </c>
      <c r="J46" s="274">
        <v>67</v>
      </c>
      <c r="K46" s="197"/>
      <c r="L46" s="198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21" s="180" customFormat="1" ht="15" customHeight="1" x14ac:dyDescent="0.2">
      <c r="A47" s="238">
        <v>38</v>
      </c>
      <c r="B47" s="271" t="s">
        <v>203</v>
      </c>
      <c r="C47" s="272">
        <v>61</v>
      </c>
      <c r="D47" s="272">
        <v>48</v>
      </c>
      <c r="E47" s="272">
        <v>109</v>
      </c>
      <c r="F47" s="272">
        <v>60</v>
      </c>
      <c r="G47" s="273">
        <v>98.36</v>
      </c>
      <c r="H47" s="272">
        <v>46</v>
      </c>
      <c r="I47" s="273">
        <v>95.83</v>
      </c>
      <c r="J47" s="274">
        <v>106</v>
      </c>
      <c r="K47" s="197"/>
      <c r="L47" s="198"/>
      <c r="M47" s="131"/>
      <c r="N47" s="131"/>
      <c r="O47" s="131"/>
      <c r="P47" s="131"/>
      <c r="Q47" s="131"/>
      <c r="R47" s="131"/>
      <c r="S47" s="131"/>
      <c r="T47" s="131"/>
      <c r="U47" s="131"/>
    </row>
    <row r="48" spans="1:21" s="180" customFormat="1" ht="15" customHeight="1" x14ac:dyDescent="0.2">
      <c r="A48" s="238">
        <v>39</v>
      </c>
      <c r="B48" s="271" t="s">
        <v>204</v>
      </c>
      <c r="C48" s="272">
        <v>53</v>
      </c>
      <c r="D48" s="272">
        <v>40</v>
      </c>
      <c r="E48" s="272">
        <v>93</v>
      </c>
      <c r="F48" s="272">
        <v>46</v>
      </c>
      <c r="G48" s="273">
        <v>86.79</v>
      </c>
      <c r="H48" s="272">
        <v>39</v>
      </c>
      <c r="I48" s="273">
        <v>97.5</v>
      </c>
      <c r="J48" s="274">
        <v>85</v>
      </c>
      <c r="K48" s="197"/>
      <c r="L48" s="198"/>
      <c r="M48" s="131"/>
      <c r="N48" s="131"/>
      <c r="O48" s="131"/>
      <c r="P48" s="131"/>
      <c r="Q48" s="131"/>
      <c r="R48" s="131"/>
      <c r="S48" s="131"/>
      <c r="T48" s="131"/>
      <c r="U48" s="131"/>
    </row>
    <row r="49" spans="1:21" s="180" customFormat="1" ht="15" customHeight="1" x14ac:dyDescent="0.2">
      <c r="A49" s="238">
        <v>40</v>
      </c>
      <c r="B49" s="271" t="s">
        <v>205</v>
      </c>
      <c r="C49" s="272">
        <v>71</v>
      </c>
      <c r="D49" s="272">
        <v>64</v>
      </c>
      <c r="E49" s="272">
        <v>135</v>
      </c>
      <c r="F49" s="272">
        <v>71</v>
      </c>
      <c r="G49" s="273">
        <v>100</v>
      </c>
      <c r="H49" s="272">
        <v>63</v>
      </c>
      <c r="I49" s="273">
        <v>98.44</v>
      </c>
      <c r="J49" s="274">
        <v>134</v>
      </c>
      <c r="K49" s="197"/>
      <c r="L49" s="198"/>
      <c r="M49" s="131"/>
      <c r="N49" s="131"/>
      <c r="O49" s="131"/>
      <c r="P49" s="131"/>
      <c r="Q49" s="131"/>
      <c r="R49" s="131"/>
      <c r="S49" s="131"/>
      <c r="T49" s="131"/>
      <c r="U49" s="131"/>
    </row>
    <row r="50" spans="1:21" s="180" customFormat="1" ht="15" customHeight="1" x14ac:dyDescent="0.2">
      <c r="A50" s="238">
        <v>41</v>
      </c>
      <c r="B50" s="271" t="s">
        <v>206</v>
      </c>
      <c r="C50" s="272">
        <v>80</v>
      </c>
      <c r="D50" s="272">
        <v>57</v>
      </c>
      <c r="E50" s="272">
        <v>137</v>
      </c>
      <c r="F50" s="272">
        <v>79</v>
      </c>
      <c r="G50" s="273">
        <v>98.75</v>
      </c>
      <c r="H50" s="272">
        <v>57</v>
      </c>
      <c r="I50" s="273">
        <v>100</v>
      </c>
      <c r="J50" s="274">
        <v>136</v>
      </c>
      <c r="K50" s="197"/>
      <c r="L50" s="198"/>
      <c r="M50" s="131"/>
      <c r="N50" s="131"/>
      <c r="O50" s="131"/>
      <c r="P50" s="131"/>
      <c r="Q50" s="131"/>
      <c r="R50" s="131"/>
      <c r="S50" s="131"/>
      <c r="T50" s="131"/>
      <c r="U50" s="131"/>
    </row>
    <row r="51" spans="1:21" s="180" customFormat="1" ht="15" customHeight="1" x14ac:dyDescent="0.2">
      <c r="A51" s="238">
        <v>42</v>
      </c>
      <c r="B51" s="271" t="s">
        <v>207</v>
      </c>
      <c r="C51" s="272">
        <v>48</v>
      </c>
      <c r="D51" s="272">
        <v>29</v>
      </c>
      <c r="E51" s="272">
        <v>77</v>
      </c>
      <c r="F51" s="272">
        <v>46</v>
      </c>
      <c r="G51" s="273">
        <v>95.83</v>
      </c>
      <c r="H51" s="272">
        <v>29</v>
      </c>
      <c r="I51" s="273">
        <v>100</v>
      </c>
      <c r="J51" s="274">
        <v>75</v>
      </c>
      <c r="K51" s="197"/>
      <c r="L51" s="198"/>
      <c r="M51" s="131"/>
      <c r="N51" s="131"/>
      <c r="O51" s="131"/>
      <c r="P51" s="131"/>
      <c r="Q51" s="131"/>
      <c r="R51" s="131"/>
      <c r="S51" s="131"/>
      <c r="T51" s="131"/>
      <c r="U51" s="131"/>
    </row>
    <row r="52" spans="1:21" s="180" customFormat="1" ht="15" customHeight="1" x14ac:dyDescent="0.2">
      <c r="A52" s="238">
        <v>43</v>
      </c>
      <c r="B52" s="271" t="s">
        <v>208</v>
      </c>
      <c r="C52" s="272">
        <v>30</v>
      </c>
      <c r="D52" s="272">
        <v>28</v>
      </c>
      <c r="E52" s="272">
        <v>58</v>
      </c>
      <c r="F52" s="272">
        <v>30</v>
      </c>
      <c r="G52" s="273">
        <v>100</v>
      </c>
      <c r="H52" s="272">
        <v>28</v>
      </c>
      <c r="I52" s="273">
        <v>100</v>
      </c>
      <c r="J52" s="274">
        <v>58</v>
      </c>
      <c r="K52" s="197"/>
      <c r="L52" s="198"/>
      <c r="M52" s="131"/>
      <c r="N52" s="131"/>
      <c r="O52" s="131"/>
      <c r="P52" s="131"/>
      <c r="Q52" s="131"/>
      <c r="R52" s="131"/>
      <c r="S52" s="131"/>
      <c r="T52" s="131"/>
      <c r="U52" s="131"/>
    </row>
    <row r="53" spans="1:21" s="180" customFormat="1" ht="15" customHeight="1" x14ac:dyDescent="0.2">
      <c r="A53" s="238">
        <v>44</v>
      </c>
      <c r="B53" s="271" t="s">
        <v>209</v>
      </c>
      <c r="C53" s="272">
        <v>58</v>
      </c>
      <c r="D53" s="272">
        <v>49</v>
      </c>
      <c r="E53" s="272">
        <v>107</v>
      </c>
      <c r="F53" s="272">
        <v>56</v>
      </c>
      <c r="G53" s="273">
        <v>96.55</v>
      </c>
      <c r="H53" s="272">
        <v>47</v>
      </c>
      <c r="I53" s="273">
        <v>95.92</v>
      </c>
      <c r="J53" s="274">
        <v>103</v>
      </c>
      <c r="K53" s="197"/>
      <c r="L53" s="198"/>
      <c r="M53" s="131"/>
      <c r="N53" s="131"/>
      <c r="O53" s="131"/>
      <c r="P53" s="131"/>
      <c r="Q53" s="131"/>
      <c r="R53" s="131"/>
      <c r="S53" s="131"/>
      <c r="T53" s="131"/>
      <c r="U53" s="131"/>
    </row>
    <row r="54" spans="1:21" s="180" customFormat="1" ht="15" customHeight="1" x14ac:dyDescent="0.2">
      <c r="A54" s="238">
        <v>45</v>
      </c>
      <c r="B54" s="271" t="s">
        <v>210</v>
      </c>
      <c r="C54" s="272">
        <v>80</v>
      </c>
      <c r="D54" s="272">
        <v>59</v>
      </c>
      <c r="E54" s="272">
        <v>139</v>
      </c>
      <c r="F54" s="272">
        <v>73</v>
      </c>
      <c r="G54" s="273">
        <v>91.25</v>
      </c>
      <c r="H54" s="272">
        <v>57</v>
      </c>
      <c r="I54" s="273">
        <v>96.61</v>
      </c>
      <c r="J54" s="274">
        <v>130</v>
      </c>
      <c r="K54" s="197"/>
      <c r="L54" s="198"/>
      <c r="M54" s="131"/>
      <c r="N54" s="131"/>
      <c r="O54" s="131"/>
      <c r="P54" s="131"/>
      <c r="Q54" s="131"/>
      <c r="R54" s="131"/>
      <c r="S54" s="131"/>
      <c r="T54" s="131"/>
      <c r="U54" s="131"/>
    </row>
    <row r="55" spans="1:21" s="180" customFormat="1" ht="15" customHeight="1" x14ac:dyDescent="0.2">
      <c r="A55" s="238">
        <v>46</v>
      </c>
      <c r="B55" s="271" t="s">
        <v>212</v>
      </c>
      <c r="C55" s="272">
        <v>40</v>
      </c>
      <c r="D55" s="272">
        <v>27</v>
      </c>
      <c r="E55" s="272">
        <v>67</v>
      </c>
      <c r="F55" s="272">
        <v>33</v>
      </c>
      <c r="G55" s="273">
        <v>82.5</v>
      </c>
      <c r="H55" s="272">
        <v>24</v>
      </c>
      <c r="I55" s="273">
        <v>88.89</v>
      </c>
      <c r="J55" s="274">
        <v>57</v>
      </c>
      <c r="K55" s="197"/>
      <c r="L55" s="198"/>
      <c r="M55" s="131"/>
      <c r="N55" s="131"/>
      <c r="O55" s="131"/>
      <c r="P55" s="131"/>
      <c r="Q55" s="131"/>
      <c r="R55" s="131"/>
      <c r="S55" s="131"/>
      <c r="T55" s="131"/>
      <c r="U55" s="131"/>
    </row>
    <row r="56" spans="1:21" s="180" customFormat="1" ht="15" customHeight="1" x14ac:dyDescent="0.2">
      <c r="A56" s="238">
        <v>47</v>
      </c>
      <c r="B56" s="271" t="s">
        <v>213</v>
      </c>
      <c r="C56" s="272">
        <v>16</v>
      </c>
      <c r="D56" s="272">
        <v>26</v>
      </c>
      <c r="E56" s="272">
        <v>42</v>
      </c>
      <c r="F56" s="272">
        <v>13</v>
      </c>
      <c r="G56" s="273">
        <v>81.25</v>
      </c>
      <c r="H56" s="272">
        <v>26</v>
      </c>
      <c r="I56" s="273">
        <v>100</v>
      </c>
      <c r="J56" s="274">
        <v>39</v>
      </c>
      <c r="K56" s="197"/>
      <c r="L56" s="198"/>
      <c r="M56" s="131"/>
      <c r="N56" s="131"/>
      <c r="O56" s="131"/>
      <c r="P56" s="131"/>
      <c r="Q56" s="131"/>
      <c r="R56" s="131"/>
      <c r="S56" s="131"/>
      <c r="T56" s="131"/>
      <c r="U56" s="131"/>
    </row>
    <row r="57" spans="1:21" s="180" customFormat="1" ht="15" customHeight="1" x14ac:dyDescent="0.2">
      <c r="A57" s="238">
        <v>48</v>
      </c>
      <c r="B57" s="271" t="s">
        <v>214</v>
      </c>
      <c r="C57" s="272">
        <v>12</v>
      </c>
      <c r="D57" s="272">
        <v>17</v>
      </c>
      <c r="E57" s="272">
        <v>29</v>
      </c>
      <c r="F57" s="272">
        <v>8</v>
      </c>
      <c r="G57" s="273">
        <v>66.67</v>
      </c>
      <c r="H57" s="272">
        <v>14</v>
      </c>
      <c r="I57" s="273">
        <v>82.35</v>
      </c>
      <c r="J57" s="274">
        <v>22</v>
      </c>
      <c r="K57" s="197"/>
      <c r="L57" s="198"/>
      <c r="M57" s="131"/>
      <c r="N57" s="131"/>
      <c r="O57" s="131"/>
      <c r="P57" s="131"/>
      <c r="Q57" s="131"/>
      <c r="R57" s="131"/>
      <c r="S57" s="131"/>
      <c r="T57" s="131"/>
      <c r="U57" s="131"/>
    </row>
    <row r="58" spans="1:21" s="180" customFormat="1" ht="15" customHeight="1" x14ac:dyDescent="0.2">
      <c r="A58" s="238">
        <v>49</v>
      </c>
      <c r="B58" s="271" t="s">
        <v>215</v>
      </c>
      <c r="C58" s="272">
        <v>10</v>
      </c>
      <c r="D58" s="272">
        <v>11</v>
      </c>
      <c r="E58" s="272">
        <v>21</v>
      </c>
      <c r="F58" s="272">
        <v>9</v>
      </c>
      <c r="G58" s="273">
        <v>90</v>
      </c>
      <c r="H58" s="272">
        <v>11</v>
      </c>
      <c r="I58" s="273">
        <v>100</v>
      </c>
      <c r="J58" s="274">
        <v>20</v>
      </c>
      <c r="K58" s="197"/>
      <c r="L58" s="198"/>
      <c r="M58" s="131"/>
      <c r="N58" s="131"/>
      <c r="O58" s="131"/>
      <c r="P58" s="131"/>
      <c r="Q58" s="131"/>
      <c r="R58" s="131"/>
      <c r="S58" s="131"/>
      <c r="T58" s="131"/>
      <c r="U58" s="131"/>
    </row>
    <row r="59" spans="1:21" s="180" customFormat="1" ht="15" customHeight="1" x14ac:dyDescent="0.2">
      <c r="A59" s="238">
        <v>50</v>
      </c>
      <c r="B59" s="271" t="s">
        <v>216</v>
      </c>
      <c r="C59" s="272">
        <v>16</v>
      </c>
      <c r="D59" s="272">
        <v>12</v>
      </c>
      <c r="E59" s="272">
        <v>28</v>
      </c>
      <c r="F59" s="272">
        <v>16</v>
      </c>
      <c r="G59" s="273">
        <v>100</v>
      </c>
      <c r="H59" s="272">
        <v>12</v>
      </c>
      <c r="I59" s="273">
        <v>100</v>
      </c>
      <c r="J59" s="274">
        <v>28</v>
      </c>
      <c r="K59" s="197"/>
      <c r="L59" s="198"/>
      <c r="M59" s="131"/>
      <c r="N59" s="131"/>
      <c r="O59" s="131"/>
      <c r="P59" s="131"/>
      <c r="Q59" s="131"/>
      <c r="R59" s="131"/>
      <c r="S59" s="131"/>
      <c r="T59" s="131"/>
      <c r="U59" s="131"/>
    </row>
    <row r="60" spans="1:21" s="180" customFormat="1" ht="15" customHeight="1" x14ac:dyDescent="0.2">
      <c r="A60" s="238">
        <v>51</v>
      </c>
      <c r="B60" s="271" t="s">
        <v>217</v>
      </c>
      <c r="C60" s="272">
        <v>49</v>
      </c>
      <c r="D60" s="272">
        <v>37</v>
      </c>
      <c r="E60" s="272">
        <v>86</v>
      </c>
      <c r="F60" s="272">
        <v>46</v>
      </c>
      <c r="G60" s="273">
        <v>93.88</v>
      </c>
      <c r="H60" s="272">
        <v>36</v>
      </c>
      <c r="I60" s="273">
        <v>97.3</v>
      </c>
      <c r="J60" s="274">
        <v>82</v>
      </c>
      <c r="K60" s="197"/>
      <c r="L60" s="198"/>
      <c r="M60" s="131"/>
      <c r="N60" s="131"/>
      <c r="O60" s="131"/>
      <c r="P60" s="131"/>
      <c r="Q60" s="131"/>
      <c r="R60" s="131"/>
      <c r="S60" s="131"/>
      <c r="T60" s="131"/>
      <c r="U60" s="131"/>
    </row>
    <row r="61" spans="1:21" s="180" customFormat="1" ht="15" customHeight="1" x14ac:dyDescent="0.2">
      <c r="A61" s="238">
        <v>52</v>
      </c>
      <c r="B61" s="271" t="s">
        <v>218</v>
      </c>
      <c r="C61" s="272">
        <v>27</v>
      </c>
      <c r="D61" s="272">
        <v>29</v>
      </c>
      <c r="E61" s="272">
        <v>56</v>
      </c>
      <c r="F61" s="272">
        <v>27</v>
      </c>
      <c r="G61" s="273">
        <v>100</v>
      </c>
      <c r="H61" s="272">
        <v>27</v>
      </c>
      <c r="I61" s="273">
        <v>93.1</v>
      </c>
      <c r="J61" s="274">
        <v>54</v>
      </c>
      <c r="K61" s="197"/>
      <c r="L61" s="198"/>
      <c r="M61" s="131"/>
      <c r="N61" s="131"/>
      <c r="O61" s="131"/>
      <c r="P61" s="131"/>
      <c r="Q61" s="131"/>
      <c r="R61" s="131"/>
      <c r="S61" s="131"/>
      <c r="T61" s="131"/>
      <c r="U61" s="131"/>
    </row>
    <row r="62" spans="1:21" s="180" customFormat="1" ht="15" customHeight="1" x14ac:dyDescent="0.2">
      <c r="A62" s="238">
        <v>53</v>
      </c>
      <c r="B62" s="271" t="s">
        <v>219</v>
      </c>
      <c r="C62" s="272">
        <v>16</v>
      </c>
      <c r="D62" s="272">
        <v>11</v>
      </c>
      <c r="E62" s="272">
        <v>27</v>
      </c>
      <c r="F62" s="272">
        <v>16</v>
      </c>
      <c r="G62" s="273">
        <v>100</v>
      </c>
      <c r="H62" s="272">
        <v>11</v>
      </c>
      <c r="I62" s="273">
        <v>100</v>
      </c>
      <c r="J62" s="274">
        <v>27</v>
      </c>
      <c r="K62" s="197"/>
      <c r="L62" s="198"/>
      <c r="M62" s="131"/>
      <c r="N62" s="131"/>
      <c r="O62" s="131"/>
      <c r="P62" s="131"/>
      <c r="Q62" s="131"/>
      <c r="R62" s="131"/>
      <c r="S62" s="131"/>
      <c r="T62" s="131"/>
      <c r="U62" s="131"/>
    </row>
    <row r="63" spans="1:21" s="180" customFormat="1" ht="15" customHeight="1" x14ac:dyDescent="0.2">
      <c r="A63" s="238">
        <v>54</v>
      </c>
      <c r="B63" s="271" t="s">
        <v>220</v>
      </c>
      <c r="C63" s="272">
        <v>47</v>
      </c>
      <c r="D63" s="272">
        <v>34</v>
      </c>
      <c r="E63" s="272">
        <v>81</v>
      </c>
      <c r="F63" s="272">
        <v>47</v>
      </c>
      <c r="G63" s="273">
        <v>100</v>
      </c>
      <c r="H63" s="272">
        <v>34</v>
      </c>
      <c r="I63" s="273">
        <v>100</v>
      </c>
      <c r="J63" s="274">
        <v>81</v>
      </c>
      <c r="K63" s="197"/>
      <c r="L63" s="198"/>
      <c r="M63" s="131"/>
      <c r="N63" s="131"/>
      <c r="O63" s="131"/>
      <c r="P63" s="131"/>
      <c r="Q63" s="131"/>
      <c r="R63" s="131"/>
      <c r="S63" s="131"/>
      <c r="T63" s="131"/>
      <c r="U63" s="131"/>
    </row>
    <row r="64" spans="1:21" s="180" customFormat="1" ht="15" customHeight="1" x14ac:dyDescent="0.2">
      <c r="A64" s="466" t="s">
        <v>60</v>
      </c>
      <c r="B64" s="467"/>
      <c r="C64" s="92">
        <f>IFERROR(SUM(C10:C63),"NIL")</f>
        <v>2172</v>
      </c>
      <c r="D64" s="92">
        <f>IFERROR(SUM(D10:D63),"")</f>
        <v>1734</v>
      </c>
      <c r="E64" s="92">
        <f>IFERROR(SUM(E10:E63),"")</f>
        <v>3906</v>
      </c>
      <c r="F64" s="92">
        <f>IFERROR(SUM(F10:F63),"")</f>
        <v>2057</v>
      </c>
      <c r="G64" s="275">
        <f>IFERROR(IF(C64&gt;0,ROUND((F64/C64)*100,2),0),"")</f>
        <v>94.71</v>
      </c>
      <c r="H64" s="92">
        <f>IFERROR(SUM(H10:H63),"")</f>
        <v>1689</v>
      </c>
      <c r="I64" s="275">
        <f>IFERROR(IF(D64&gt;0,ROUND((H64/D64)*100,2),0),"")</f>
        <v>97.4</v>
      </c>
      <c r="J64" s="276">
        <f>IFERROR(SUM(J10:J63),"")</f>
        <v>3746</v>
      </c>
      <c r="K64" s="197"/>
      <c r="L64" s="198"/>
      <c r="M64" s="131"/>
      <c r="N64" s="131"/>
      <c r="O64" s="131"/>
      <c r="P64" s="131"/>
      <c r="Q64" s="131"/>
      <c r="R64" s="131"/>
      <c r="S64" s="131"/>
      <c r="T64" s="131"/>
      <c r="U64" s="131"/>
    </row>
    <row r="65" spans="1:21" ht="20.100000000000001" customHeight="1" x14ac:dyDescent="0.2">
      <c r="A65" s="450" t="s">
        <v>160</v>
      </c>
      <c r="B65" s="451"/>
      <c r="C65" s="451"/>
      <c r="D65" s="451"/>
      <c r="E65" s="451"/>
      <c r="F65" s="451"/>
      <c r="G65" s="451"/>
      <c r="H65" s="451"/>
      <c r="I65" s="451"/>
      <c r="J65" s="452"/>
      <c r="K65" s="178"/>
      <c r="L65" s="134"/>
      <c r="M65" s="134"/>
      <c r="N65" s="134"/>
      <c r="O65" s="134"/>
      <c r="P65" s="134"/>
      <c r="Q65" s="134"/>
      <c r="R65" s="134"/>
      <c r="S65" s="134"/>
      <c r="T65" s="134"/>
      <c r="U65" s="131"/>
    </row>
    <row r="66" spans="1:21" s="180" customFormat="1" ht="20.100000000000001" customHeight="1" x14ac:dyDescent="0.2">
      <c r="A66" s="297"/>
      <c r="B66" s="182" t="s">
        <v>554</v>
      </c>
      <c r="C66" s="298"/>
      <c r="D66" s="298"/>
      <c r="E66" s="298"/>
      <c r="F66" s="298"/>
      <c r="G66" s="298"/>
      <c r="H66" s="298"/>
      <c r="I66" s="298"/>
      <c r="J66" s="29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</row>
    <row r="67" spans="1:21" s="180" customFormat="1" ht="20.100000000000001" customHeight="1" x14ac:dyDescent="0.2">
      <c r="A67" s="453">
        <v>43251</v>
      </c>
      <c r="B67" s="454"/>
      <c r="C67" s="454"/>
      <c r="D67" s="454"/>
      <c r="E67" s="454"/>
      <c r="F67" s="454"/>
      <c r="G67" s="454"/>
      <c r="H67" s="454"/>
      <c r="I67" s="454"/>
      <c r="J67" s="455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</row>
    <row r="68" spans="1:21" s="180" customFormat="1" ht="20.100000000000001" customHeight="1" x14ac:dyDescent="0.2">
      <c r="A68" s="297"/>
      <c r="B68" s="181" t="s">
        <v>555</v>
      </c>
      <c r="C68" s="298"/>
      <c r="D68" s="298"/>
      <c r="E68" s="298"/>
      <c r="F68" s="298"/>
      <c r="G68" s="298"/>
      <c r="H68" s="298"/>
      <c r="I68" s="298"/>
      <c r="J68" s="306"/>
      <c r="K68" s="184"/>
      <c r="L68" s="184"/>
      <c r="M68" s="184"/>
      <c r="N68" s="184"/>
      <c r="O68" s="179"/>
      <c r="P68" s="179"/>
      <c r="Q68" s="179"/>
      <c r="R68" s="179"/>
      <c r="S68" s="179"/>
      <c r="T68" s="179"/>
      <c r="U68" s="179"/>
    </row>
    <row r="69" spans="1:21" s="180" customFormat="1" ht="20.100000000000001" customHeight="1" thickBot="1" x14ac:dyDescent="0.25">
      <c r="A69" s="456"/>
      <c r="B69" s="457"/>
      <c r="C69" s="457"/>
      <c r="D69" s="457"/>
      <c r="E69" s="457"/>
      <c r="F69" s="457"/>
      <c r="G69" s="457"/>
      <c r="H69" s="457"/>
      <c r="I69" s="457"/>
      <c r="J69" s="458"/>
      <c r="K69" s="184"/>
      <c r="L69" s="184"/>
      <c r="M69" s="184"/>
      <c r="N69" s="184"/>
      <c r="O69" s="179"/>
      <c r="P69" s="179"/>
      <c r="Q69" s="179"/>
      <c r="R69" s="179"/>
      <c r="S69" s="179"/>
      <c r="T69" s="179"/>
      <c r="U69" s="179"/>
    </row>
    <row r="70" spans="1:21" ht="24.95" customHeight="1" x14ac:dyDescent="0.2">
      <c r="A70" s="134"/>
      <c r="B70" s="134"/>
      <c r="C70" s="134"/>
      <c r="D70" s="134"/>
      <c r="E70" s="134"/>
      <c r="F70" s="134"/>
      <c r="G70" s="134"/>
      <c r="H70" s="134"/>
      <c r="I70" s="134"/>
      <c r="J70" s="172"/>
      <c r="K70" s="185"/>
      <c r="L70" s="185"/>
      <c r="M70" s="185"/>
      <c r="N70" s="185"/>
      <c r="O70" s="134"/>
      <c r="P70" s="134"/>
      <c r="Q70" s="134"/>
      <c r="R70" s="134"/>
      <c r="S70" s="134"/>
      <c r="T70" s="134"/>
      <c r="U70" s="131"/>
    </row>
    <row r="71" spans="1:21" ht="24.95" customHeight="1" x14ac:dyDescent="0.2">
      <c r="A71" s="134"/>
      <c r="B71" s="134"/>
      <c r="C71" s="131"/>
      <c r="D71" s="131"/>
      <c r="E71" s="131"/>
      <c r="F71" s="131"/>
      <c r="G71" s="131"/>
      <c r="H71" s="131"/>
      <c r="I71" s="131"/>
      <c r="J71" s="134"/>
      <c r="K71" s="134"/>
      <c r="L71" s="134"/>
      <c r="M71" s="131"/>
      <c r="N71" s="134"/>
      <c r="O71" s="134"/>
      <c r="P71" s="134"/>
      <c r="Q71" s="134"/>
      <c r="R71" s="134"/>
      <c r="S71" s="134"/>
      <c r="T71" s="134"/>
      <c r="U71" s="131"/>
    </row>
    <row r="72" spans="1:21" ht="24.95" customHeight="1" x14ac:dyDescent="0.2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</row>
    <row r="73" spans="1:21" ht="24.95" customHeight="1" x14ac:dyDescent="0.2">
      <c r="A73" s="134"/>
      <c r="B73" s="134"/>
      <c r="C73" s="172"/>
      <c r="D73" s="172"/>
      <c r="E73" s="172"/>
      <c r="F73" s="172"/>
      <c r="G73" s="172"/>
      <c r="H73" s="172"/>
      <c r="I73" s="172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</row>
    <row r="74" spans="1:21" ht="24.95" customHeight="1" x14ac:dyDescent="0.2">
      <c r="A74" s="134"/>
      <c r="B74" s="134"/>
      <c r="C74" s="172"/>
      <c r="D74" s="172"/>
      <c r="E74" s="172"/>
      <c r="F74" s="172"/>
      <c r="G74" s="172"/>
      <c r="H74" s="172"/>
      <c r="I74" s="172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</row>
    <row r="75" spans="1:21" ht="24.95" customHeight="1" x14ac:dyDescent="0.2">
      <c r="A75" s="134"/>
      <c r="B75" s="134"/>
      <c r="C75" s="172"/>
      <c r="D75" s="172"/>
      <c r="E75" s="172"/>
      <c r="F75" s="172"/>
      <c r="G75" s="172"/>
      <c r="H75" s="172"/>
      <c r="I75" s="172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</row>
    <row r="76" spans="1:21" ht="24.95" customHeight="1" x14ac:dyDescent="0.2">
      <c r="A76" s="134"/>
      <c r="B76" s="186"/>
      <c r="C76" s="172"/>
      <c r="D76" s="172"/>
      <c r="E76" s="172"/>
      <c r="F76" s="172"/>
      <c r="G76" s="172"/>
      <c r="H76" s="172"/>
      <c r="I76" s="172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</row>
    <row r="77" spans="1:21" ht="24.95" customHeight="1" x14ac:dyDescent="0.2">
      <c r="A77" s="134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87"/>
      <c r="N77" s="187"/>
      <c r="O77" s="187"/>
      <c r="P77" s="188"/>
      <c r="Q77" s="187"/>
      <c r="R77" s="187"/>
      <c r="S77" s="187"/>
      <c r="T77" s="189"/>
      <c r="U77" s="189"/>
    </row>
    <row r="78" spans="1:21" ht="24.95" customHeight="1" x14ac:dyDescent="0.2">
      <c r="A78" s="134"/>
      <c r="B78" s="188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8"/>
      <c r="Q78" s="187"/>
      <c r="R78" s="187"/>
      <c r="S78" s="187"/>
      <c r="T78" s="189"/>
      <c r="U78" s="189"/>
    </row>
    <row r="79" spans="1:21" ht="24.95" customHeight="1" x14ac:dyDescent="0.2">
      <c r="A79" s="134"/>
      <c r="B79" s="188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8"/>
      <c r="Q79" s="187"/>
      <c r="R79" s="187"/>
      <c r="S79" s="187"/>
      <c r="T79" s="189"/>
      <c r="U79" s="189"/>
    </row>
    <row r="80" spans="1:21" ht="24.95" customHeight="1" x14ac:dyDescent="0.2">
      <c r="A80" s="134"/>
      <c r="B80" s="188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8"/>
      <c r="Q80" s="187"/>
      <c r="R80" s="187"/>
      <c r="S80" s="187"/>
      <c r="T80" s="189"/>
      <c r="U80" s="189"/>
    </row>
    <row r="81" spans="1:21" ht="24.95" customHeight="1" x14ac:dyDescent="0.2">
      <c r="A81" s="134"/>
      <c r="B81" s="188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8"/>
      <c r="Q81" s="187"/>
      <c r="R81" s="187"/>
      <c r="S81" s="187"/>
      <c r="T81" s="189"/>
      <c r="U81" s="189"/>
    </row>
    <row r="1063" spans="1:19" ht="24.95" customHeight="1" x14ac:dyDescent="0.2">
      <c r="A1063" s="190"/>
      <c r="B1063" s="191"/>
      <c r="C1063" s="191"/>
      <c r="D1063" s="191"/>
      <c r="E1063" s="191"/>
      <c r="F1063" s="191"/>
      <c r="G1063" s="191"/>
      <c r="H1063" s="191"/>
      <c r="I1063" s="191"/>
      <c r="J1063" s="191"/>
      <c r="K1063" s="191"/>
      <c r="L1063" s="191"/>
      <c r="M1063" s="191"/>
      <c r="N1063" s="191"/>
      <c r="O1063" s="191"/>
      <c r="P1063" s="191"/>
      <c r="Q1063" s="191"/>
      <c r="R1063" s="191"/>
      <c r="S1063" s="191"/>
    </row>
    <row r="1064" spans="1:19" ht="24.95" customHeight="1" x14ac:dyDescent="0.2">
      <c r="A1064" s="192"/>
      <c r="B1064" s="191"/>
      <c r="C1064" s="191"/>
      <c r="D1064" s="191"/>
      <c r="E1064" s="191"/>
      <c r="F1064" s="191"/>
      <c r="G1064" s="191"/>
      <c r="H1064" s="191"/>
      <c r="I1064" s="191"/>
      <c r="J1064" s="191"/>
      <c r="K1064" s="191"/>
      <c r="L1064" s="191"/>
      <c r="M1064" s="191"/>
      <c r="N1064" s="191"/>
      <c r="O1064" s="191"/>
      <c r="P1064" s="191"/>
      <c r="Q1064" s="191"/>
      <c r="R1064" s="191"/>
      <c r="S1064" s="191"/>
    </row>
    <row r="1065" spans="1:19" ht="24.95" customHeight="1" x14ac:dyDescent="0.2">
      <c r="A1065" s="192"/>
      <c r="B1065" s="191"/>
      <c r="C1065" s="191"/>
      <c r="D1065" s="191"/>
      <c r="E1065" s="191"/>
      <c r="F1065" s="191"/>
      <c r="G1065" s="191"/>
      <c r="H1065" s="191"/>
      <c r="I1065" s="191"/>
      <c r="J1065" s="191"/>
      <c r="K1065" s="191"/>
      <c r="L1065" s="191"/>
      <c r="M1065" s="191"/>
      <c r="N1065" s="191"/>
      <c r="O1065" s="191"/>
      <c r="P1065" s="191"/>
      <c r="Q1065" s="191"/>
      <c r="R1065" s="191"/>
      <c r="S1065" s="191"/>
    </row>
    <row r="1066" spans="1:19" ht="24.95" customHeight="1" x14ac:dyDescent="0.2">
      <c r="A1066" s="192"/>
      <c r="B1066" s="191"/>
      <c r="C1066" s="191"/>
      <c r="D1066" s="191"/>
      <c r="E1066" s="191"/>
      <c r="F1066" s="191"/>
      <c r="G1066" s="191"/>
      <c r="H1066" s="191"/>
      <c r="I1066" s="191"/>
      <c r="J1066" s="191"/>
      <c r="K1066" s="191"/>
      <c r="L1066" s="191"/>
      <c r="M1066" s="191"/>
      <c r="N1066" s="191"/>
      <c r="O1066" s="191"/>
      <c r="P1066" s="191"/>
      <c r="Q1066" s="191"/>
      <c r="R1066" s="191"/>
      <c r="S1066" s="191"/>
    </row>
    <row r="1067" spans="1:19" ht="24.95" customHeight="1" x14ac:dyDescent="0.2">
      <c r="A1067" s="192"/>
      <c r="B1067" s="191"/>
      <c r="C1067" s="191"/>
      <c r="D1067" s="191"/>
      <c r="E1067" s="191"/>
      <c r="F1067" s="191"/>
      <c r="G1067" s="191"/>
      <c r="H1067" s="191"/>
      <c r="I1067" s="191"/>
      <c r="J1067" s="191"/>
      <c r="K1067" s="191"/>
      <c r="L1067" s="191"/>
      <c r="M1067" s="191"/>
      <c r="N1067" s="191"/>
      <c r="O1067" s="191"/>
      <c r="P1067" s="191"/>
      <c r="Q1067" s="191"/>
      <c r="R1067" s="191"/>
      <c r="S1067" s="191"/>
    </row>
    <row r="1068" spans="1:19" ht="24.95" customHeight="1" x14ac:dyDescent="0.2">
      <c r="A1068" s="192"/>
      <c r="B1068" s="191"/>
      <c r="C1068" s="191"/>
      <c r="D1068" s="191"/>
      <c r="E1068" s="191"/>
      <c r="F1068" s="191"/>
      <c r="G1068" s="191"/>
      <c r="H1068" s="191"/>
      <c r="I1068" s="191"/>
      <c r="J1068" s="191"/>
      <c r="K1068" s="191"/>
      <c r="L1068" s="191"/>
      <c r="M1068" s="191"/>
      <c r="N1068" s="191"/>
      <c r="O1068" s="191"/>
      <c r="P1068" s="191"/>
      <c r="Q1068" s="191"/>
      <c r="R1068" s="191"/>
      <c r="S1068" s="191"/>
    </row>
    <row r="1069" spans="1:19" ht="24.95" customHeight="1" x14ac:dyDescent="0.2">
      <c r="A1069" s="192"/>
      <c r="B1069" s="191"/>
      <c r="C1069" s="191"/>
      <c r="D1069" s="191"/>
      <c r="E1069" s="191"/>
      <c r="F1069" s="191"/>
      <c r="G1069" s="191"/>
      <c r="H1069" s="191"/>
      <c r="I1069" s="191"/>
      <c r="J1069" s="191"/>
      <c r="K1069" s="191"/>
      <c r="L1069" s="191"/>
      <c r="M1069" s="191"/>
      <c r="N1069" s="191"/>
      <c r="O1069" s="191"/>
      <c r="P1069" s="191"/>
      <c r="Q1069" s="191"/>
      <c r="R1069" s="191"/>
      <c r="S1069" s="191"/>
    </row>
    <row r="1070" spans="1:19" ht="24.95" customHeight="1" x14ac:dyDescent="0.2">
      <c r="A1070" s="192"/>
      <c r="B1070" s="191"/>
      <c r="C1070" s="191"/>
      <c r="D1070" s="191"/>
      <c r="E1070" s="191"/>
      <c r="F1070" s="191"/>
      <c r="G1070" s="191"/>
      <c r="H1070" s="191"/>
      <c r="I1070" s="191"/>
      <c r="J1070" s="191"/>
      <c r="K1070" s="191"/>
      <c r="L1070" s="191"/>
      <c r="M1070" s="191"/>
      <c r="N1070" s="191"/>
      <c r="O1070" s="191"/>
      <c r="P1070" s="191"/>
      <c r="Q1070" s="191"/>
      <c r="R1070" s="191"/>
      <c r="S1070" s="191"/>
    </row>
    <row r="1071" spans="1:19" ht="24.95" customHeight="1" x14ac:dyDescent="0.2">
      <c r="A1071" s="192"/>
      <c r="B1071" s="191"/>
      <c r="C1071" s="191"/>
      <c r="D1071" s="191"/>
      <c r="E1071" s="191"/>
      <c r="F1071" s="191"/>
      <c r="G1071" s="191"/>
      <c r="H1071" s="191"/>
      <c r="I1071" s="191"/>
      <c r="J1071" s="191"/>
      <c r="K1071" s="191"/>
      <c r="L1071" s="191"/>
      <c r="M1071" s="191"/>
      <c r="N1071" s="191"/>
      <c r="O1071" s="191"/>
      <c r="P1071" s="191"/>
      <c r="Q1071" s="191"/>
      <c r="R1071" s="191"/>
      <c r="S1071" s="191"/>
    </row>
    <row r="1072" spans="1:19" ht="24.95" customHeight="1" x14ac:dyDescent="0.2">
      <c r="A1072" s="192"/>
      <c r="B1072" s="191"/>
      <c r="C1072" s="191"/>
      <c r="D1072" s="191"/>
      <c r="E1072" s="191"/>
      <c r="F1072" s="191"/>
      <c r="G1072" s="191"/>
      <c r="H1072" s="191"/>
      <c r="I1072" s="191"/>
      <c r="J1072" s="191"/>
      <c r="K1072" s="191"/>
      <c r="L1072" s="191"/>
      <c r="M1072" s="191"/>
      <c r="N1072" s="191"/>
      <c r="O1072" s="191"/>
      <c r="P1072" s="191"/>
      <c r="Q1072" s="191"/>
      <c r="R1072" s="191"/>
      <c r="S1072" s="191"/>
    </row>
    <row r="1073" spans="1:19" ht="24.95" customHeight="1" x14ac:dyDescent="0.2">
      <c r="A1073" s="192"/>
      <c r="B1073" s="191"/>
      <c r="C1073" s="191"/>
      <c r="D1073" s="191"/>
      <c r="E1073" s="191"/>
      <c r="F1073" s="191"/>
      <c r="G1073" s="191"/>
      <c r="H1073" s="191"/>
      <c r="I1073" s="191"/>
      <c r="J1073" s="191"/>
      <c r="K1073" s="191"/>
      <c r="L1073" s="191"/>
      <c r="M1073" s="191"/>
      <c r="N1073" s="191"/>
      <c r="O1073" s="191"/>
      <c r="P1073" s="191"/>
      <c r="Q1073" s="191"/>
      <c r="R1073" s="191"/>
      <c r="S1073" s="191"/>
    </row>
    <row r="1074" spans="1:19" ht="24.95" customHeight="1" x14ac:dyDescent="0.2">
      <c r="A1074" s="192"/>
      <c r="B1074" s="191"/>
      <c r="C1074" s="191"/>
      <c r="D1074" s="191"/>
      <c r="E1074" s="191"/>
      <c r="F1074" s="191"/>
      <c r="G1074" s="191"/>
      <c r="H1074" s="191"/>
      <c r="I1074" s="191"/>
      <c r="J1074" s="191"/>
      <c r="K1074" s="191"/>
      <c r="L1074" s="191"/>
      <c r="M1074" s="191"/>
      <c r="N1074" s="191"/>
      <c r="O1074" s="191"/>
      <c r="P1074" s="191"/>
      <c r="Q1074" s="191"/>
      <c r="R1074" s="191"/>
      <c r="S1074" s="191"/>
    </row>
    <row r="1075" spans="1:19" ht="24.95" customHeight="1" x14ac:dyDescent="0.2">
      <c r="A1075" s="192"/>
      <c r="B1075" s="191"/>
      <c r="C1075" s="191"/>
      <c r="D1075" s="191"/>
      <c r="E1075" s="191"/>
      <c r="F1075" s="191"/>
      <c r="G1075" s="191"/>
      <c r="H1075" s="191"/>
      <c r="I1075" s="191"/>
      <c r="J1075" s="191"/>
      <c r="K1075" s="191"/>
      <c r="L1075" s="191"/>
      <c r="M1075" s="191"/>
      <c r="N1075" s="191"/>
      <c r="O1075" s="191"/>
      <c r="P1075" s="191"/>
      <c r="Q1075" s="191"/>
      <c r="R1075" s="191"/>
      <c r="S1075" s="191"/>
    </row>
    <row r="1076" spans="1:19" ht="24.95" customHeight="1" x14ac:dyDescent="0.2">
      <c r="A1076" s="192"/>
      <c r="B1076" s="191"/>
      <c r="C1076" s="191"/>
      <c r="D1076" s="191"/>
      <c r="E1076" s="191"/>
      <c r="F1076" s="191"/>
      <c r="G1076" s="191"/>
      <c r="H1076" s="191"/>
      <c r="I1076" s="191"/>
      <c r="J1076" s="191"/>
      <c r="K1076" s="191"/>
      <c r="L1076" s="191"/>
      <c r="M1076" s="191"/>
      <c r="N1076" s="191"/>
      <c r="O1076" s="191"/>
      <c r="P1076" s="191"/>
      <c r="Q1076" s="191"/>
      <c r="R1076" s="191"/>
      <c r="S1076" s="191"/>
    </row>
    <row r="1077" spans="1:19" ht="24.95" customHeight="1" x14ac:dyDescent="0.2">
      <c r="A1077" s="192"/>
      <c r="B1077" s="191"/>
      <c r="C1077" s="191"/>
      <c r="D1077" s="191"/>
      <c r="E1077" s="191"/>
      <c r="F1077" s="191"/>
      <c r="G1077" s="191"/>
      <c r="H1077" s="191"/>
      <c r="I1077" s="191"/>
      <c r="J1077" s="191"/>
      <c r="K1077" s="191"/>
      <c r="L1077" s="191"/>
      <c r="M1077" s="191"/>
      <c r="N1077" s="191"/>
      <c r="O1077" s="191"/>
      <c r="P1077" s="191"/>
      <c r="Q1077" s="191"/>
      <c r="R1077" s="191"/>
      <c r="S1077" s="191"/>
    </row>
    <row r="1078" spans="1:19" ht="24.95" customHeight="1" x14ac:dyDescent="0.2">
      <c r="A1078" s="192"/>
      <c r="B1078" s="191"/>
      <c r="C1078" s="191"/>
      <c r="D1078" s="191"/>
      <c r="E1078" s="191"/>
      <c r="F1078" s="191"/>
      <c r="G1078" s="191"/>
      <c r="H1078" s="191"/>
      <c r="I1078" s="191"/>
      <c r="J1078" s="191"/>
      <c r="K1078" s="191"/>
      <c r="L1078" s="191"/>
      <c r="M1078" s="191"/>
      <c r="N1078" s="191"/>
      <c r="O1078" s="191"/>
      <c r="P1078" s="191"/>
      <c r="Q1078" s="191"/>
      <c r="R1078" s="191"/>
      <c r="S1078" s="191"/>
    </row>
    <row r="1079" spans="1:19" ht="24.95" customHeight="1" x14ac:dyDescent="0.2">
      <c r="A1079" s="192"/>
      <c r="B1079" s="191"/>
      <c r="C1079" s="191"/>
      <c r="D1079" s="191"/>
      <c r="E1079" s="191"/>
      <c r="F1079" s="191"/>
      <c r="G1079" s="191"/>
      <c r="H1079" s="191"/>
      <c r="I1079" s="191"/>
      <c r="J1079" s="191"/>
      <c r="K1079" s="191"/>
      <c r="L1079" s="191"/>
      <c r="M1079" s="191"/>
      <c r="N1079" s="191"/>
      <c r="O1079" s="191"/>
      <c r="P1079" s="191"/>
      <c r="Q1079" s="191"/>
      <c r="R1079" s="191"/>
      <c r="S1079" s="191"/>
    </row>
    <row r="1080" spans="1:19" ht="24.95" customHeight="1" x14ac:dyDescent="0.2">
      <c r="A1080" s="192"/>
      <c r="B1080" s="191"/>
      <c r="C1080" s="191"/>
      <c r="D1080" s="191"/>
      <c r="E1080" s="191"/>
      <c r="F1080" s="191"/>
      <c r="G1080" s="191"/>
      <c r="H1080" s="191"/>
      <c r="I1080" s="191"/>
      <c r="J1080" s="191"/>
      <c r="K1080" s="191"/>
      <c r="L1080" s="191"/>
      <c r="M1080" s="191"/>
      <c r="N1080" s="191"/>
      <c r="O1080" s="191"/>
      <c r="P1080" s="191"/>
      <c r="Q1080" s="191"/>
      <c r="R1080" s="191"/>
      <c r="S1080" s="191"/>
    </row>
    <row r="1081" spans="1:19" ht="24.95" customHeight="1" x14ac:dyDescent="0.2">
      <c r="A1081" s="192"/>
      <c r="B1081" s="191"/>
      <c r="C1081" s="191"/>
      <c r="D1081" s="191"/>
      <c r="E1081" s="191"/>
      <c r="F1081" s="191"/>
      <c r="G1081" s="191"/>
      <c r="H1081" s="191"/>
      <c r="I1081" s="191"/>
      <c r="J1081" s="191"/>
      <c r="K1081" s="191"/>
      <c r="L1081" s="191"/>
      <c r="M1081" s="191"/>
      <c r="N1081" s="191"/>
      <c r="O1081" s="191"/>
      <c r="P1081" s="191"/>
      <c r="Q1081" s="191"/>
      <c r="R1081" s="191"/>
      <c r="S1081" s="191"/>
    </row>
    <row r="1082" spans="1:19" ht="24.95" customHeight="1" x14ac:dyDescent="0.2">
      <c r="A1082" s="192"/>
      <c r="B1082" s="191"/>
      <c r="C1082" s="191"/>
      <c r="D1082" s="191"/>
      <c r="E1082" s="191"/>
      <c r="F1082" s="191"/>
      <c r="G1082" s="191"/>
      <c r="H1082" s="191"/>
      <c r="I1082" s="191"/>
      <c r="J1082" s="191"/>
      <c r="K1082" s="191"/>
      <c r="L1082" s="191"/>
      <c r="M1082" s="191"/>
      <c r="N1082" s="191"/>
      <c r="O1082" s="191"/>
      <c r="P1082" s="191"/>
      <c r="Q1082" s="191"/>
      <c r="R1082" s="191"/>
      <c r="S1082" s="191"/>
    </row>
  </sheetData>
  <sheetProtection sheet="1" objects="1" scenarios="1"/>
  <mergeCells count="15">
    <mergeCell ref="A65:J65"/>
    <mergeCell ref="A67:J67"/>
    <mergeCell ref="A69:J69"/>
    <mergeCell ref="A7:J7"/>
    <mergeCell ref="A8:A9"/>
    <mergeCell ref="B8:B9"/>
    <mergeCell ref="C8:E8"/>
    <mergeCell ref="F8:J8"/>
    <mergeCell ref="A64:B64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1082"/>
  <sheetViews>
    <sheetView showGridLines="0" zoomScaleNormal="100" workbookViewId="0">
      <pane xSplit="5" ySplit="9" topLeftCell="F63" activePane="bottomRight" state="frozen"/>
      <selection pane="topRight" activeCell="F1" sqref="F1"/>
      <selection pane="bottomLeft" activeCell="A10" sqref="A10"/>
      <selection pane="bottomRight" activeCell="B66" sqref="B66"/>
    </sheetView>
  </sheetViews>
  <sheetFormatPr defaultRowHeight="24.95" customHeight="1" x14ac:dyDescent="0.2"/>
  <cols>
    <col min="1" max="1" width="3.7109375" style="12" customWidth="1"/>
    <col min="2" max="2" width="30.7109375" style="4" customWidth="1"/>
    <col min="3" max="5" width="15.7109375" style="11" customWidth="1"/>
    <col min="6" max="6" width="4.140625" style="11" customWidth="1"/>
    <col min="7" max="10" width="10.7109375" style="11" customWidth="1"/>
    <col min="11" max="11" width="10.7109375" style="4" customWidth="1"/>
    <col min="12" max="14" width="10.7109375" style="11" customWidth="1"/>
    <col min="15" max="16" width="10.7109375" style="6" customWidth="1"/>
    <col min="17" max="19" width="25.7109375" style="6" customWidth="1"/>
    <col min="20" max="16384" width="9.140625" style="6"/>
  </cols>
  <sheetData>
    <row r="1" spans="1:16" ht="20.100000000000001" customHeight="1" x14ac:dyDescent="0.2">
      <c r="A1" s="349" t="s">
        <v>80</v>
      </c>
      <c r="B1" s="483"/>
      <c r="C1" s="483"/>
      <c r="D1" s="483"/>
      <c r="E1" s="484"/>
      <c r="F1" s="35"/>
      <c r="G1" s="44"/>
      <c r="H1" s="44"/>
      <c r="I1" s="44"/>
      <c r="J1" s="3"/>
      <c r="K1" s="3"/>
      <c r="L1" s="3"/>
      <c r="M1" s="3"/>
      <c r="N1" s="3"/>
      <c r="O1" s="3"/>
      <c r="P1" s="3"/>
    </row>
    <row r="2" spans="1:16" ht="20.100000000000001" customHeight="1" x14ac:dyDescent="0.2">
      <c r="A2" s="352" t="s">
        <v>157</v>
      </c>
      <c r="B2" s="353"/>
      <c r="C2" s="353"/>
      <c r="D2" s="353"/>
      <c r="E2" s="485"/>
      <c r="F2" s="34"/>
      <c r="G2" s="44"/>
      <c r="H2" s="44"/>
      <c r="I2" s="44"/>
      <c r="J2" s="3"/>
      <c r="K2" s="3"/>
      <c r="L2" s="3"/>
      <c r="M2" s="3"/>
      <c r="N2" s="3"/>
      <c r="O2" s="3"/>
      <c r="P2" s="3"/>
    </row>
    <row r="3" spans="1:16" ht="20.100000000000001" customHeight="1" x14ac:dyDescent="0.25">
      <c r="A3" s="356" t="s">
        <v>158</v>
      </c>
      <c r="B3" s="486"/>
      <c r="C3" s="486"/>
      <c r="D3" s="486"/>
      <c r="E3" s="487"/>
      <c r="F3" s="38"/>
      <c r="G3" s="15"/>
      <c r="H3" s="1"/>
      <c r="I3" s="1"/>
      <c r="J3" s="17"/>
      <c r="K3" s="17"/>
      <c r="L3" s="17"/>
      <c r="M3" s="17"/>
      <c r="N3" s="17"/>
      <c r="O3" s="17"/>
      <c r="P3" s="17"/>
    </row>
    <row r="4" spans="1:16" ht="9.9499999999999993" customHeight="1" x14ac:dyDescent="0.2">
      <c r="A4" s="345"/>
      <c r="B4" s="324"/>
      <c r="C4" s="324"/>
      <c r="D4" s="324"/>
      <c r="E4" s="325"/>
      <c r="F4" s="32"/>
      <c r="G4" s="44"/>
      <c r="H4" s="3"/>
      <c r="I4" s="3"/>
      <c r="J4" s="3"/>
      <c r="K4" s="3"/>
      <c r="L4" s="3"/>
      <c r="M4" s="3"/>
      <c r="N4" s="3"/>
      <c r="O4" s="3"/>
      <c r="P4" s="3"/>
    </row>
    <row r="5" spans="1:16" ht="20.100000000000001" customHeight="1" x14ac:dyDescent="0.2">
      <c r="A5" s="361" t="s">
        <v>159</v>
      </c>
      <c r="B5" s="324"/>
      <c r="C5" s="324"/>
      <c r="D5" s="324"/>
      <c r="E5" s="325"/>
      <c r="F5" s="36"/>
      <c r="G5" s="44"/>
      <c r="H5" s="44"/>
      <c r="I5" s="44"/>
      <c r="J5" s="3"/>
      <c r="K5" s="3"/>
      <c r="L5" s="3"/>
      <c r="M5" s="3"/>
      <c r="N5" s="3"/>
      <c r="O5" s="3"/>
      <c r="P5" s="3"/>
    </row>
    <row r="6" spans="1:16" ht="20.100000000000001" customHeight="1" x14ac:dyDescent="0.2">
      <c r="A6" s="333" t="s">
        <v>146</v>
      </c>
      <c r="B6" s="481"/>
      <c r="C6" s="481"/>
      <c r="D6" s="481"/>
      <c r="E6" s="482"/>
      <c r="F6" s="37"/>
      <c r="G6" s="42"/>
      <c r="H6" s="42"/>
      <c r="I6" s="42"/>
      <c r="J6" s="3"/>
      <c r="K6" s="3"/>
      <c r="L6" s="3"/>
      <c r="M6" s="3"/>
      <c r="N6" s="3"/>
      <c r="O6" s="3"/>
      <c r="P6" s="3"/>
    </row>
    <row r="7" spans="1:16" ht="9.9499999999999993" customHeight="1" x14ac:dyDescent="0.2">
      <c r="A7" s="323"/>
      <c r="B7" s="324"/>
      <c r="C7" s="324"/>
      <c r="D7" s="324"/>
      <c r="E7" s="325"/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20.100000000000001" customHeight="1" x14ac:dyDescent="0.2">
      <c r="A8" s="474"/>
      <c r="B8" s="415" t="s">
        <v>32</v>
      </c>
      <c r="C8" s="478" t="s">
        <v>15</v>
      </c>
      <c r="D8" s="479"/>
      <c r="E8" s="480"/>
      <c r="F8" s="33"/>
      <c r="G8" s="19"/>
      <c r="H8" s="20"/>
      <c r="I8" s="20"/>
      <c r="J8" s="20"/>
      <c r="K8" s="20"/>
      <c r="L8" s="20"/>
      <c r="M8" s="20"/>
      <c r="N8" s="20"/>
      <c r="O8" s="20"/>
      <c r="P8" s="28"/>
    </row>
    <row r="9" spans="1:16" ht="20.100000000000001" customHeight="1" x14ac:dyDescent="0.2">
      <c r="A9" s="475"/>
      <c r="B9" s="416"/>
      <c r="C9" s="256">
        <v>2016</v>
      </c>
      <c r="D9" s="256">
        <v>2017</v>
      </c>
      <c r="E9" s="267">
        <v>2018</v>
      </c>
      <c r="F9" s="33"/>
      <c r="G9" s="19"/>
      <c r="H9" s="20"/>
      <c r="I9" s="20"/>
      <c r="J9" s="20"/>
      <c r="K9" s="20"/>
      <c r="L9" s="20"/>
      <c r="M9" s="20"/>
      <c r="N9" s="20"/>
      <c r="O9" s="20"/>
      <c r="P9" s="28"/>
    </row>
    <row r="10" spans="1:16" ht="15" customHeight="1" x14ac:dyDescent="0.2">
      <c r="A10" s="257">
        <v>1</v>
      </c>
      <c r="B10" s="308" t="s">
        <v>161</v>
      </c>
      <c r="C10" s="90">
        <v>95.83</v>
      </c>
      <c r="D10" s="90">
        <v>0</v>
      </c>
      <c r="E10" s="91">
        <v>100</v>
      </c>
      <c r="F10" s="25"/>
      <c r="G10" s="29"/>
      <c r="H10" s="20"/>
      <c r="I10" s="20"/>
      <c r="J10" s="20"/>
      <c r="K10" s="20"/>
      <c r="L10" s="20"/>
      <c r="M10" s="20"/>
      <c r="N10" s="20"/>
      <c r="O10" s="20"/>
      <c r="P10" s="28"/>
    </row>
    <row r="11" spans="1:16" ht="15" customHeight="1" x14ac:dyDescent="0.2">
      <c r="A11" s="257">
        <v>2</v>
      </c>
      <c r="B11" s="308" t="s">
        <v>164</v>
      </c>
      <c r="C11" s="90">
        <v>100</v>
      </c>
      <c r="D11" s="90">
        <v>0</v>
      </c>
      <c r="E11" s="91">
        <v>72</v>
      </c>
      <c r="F11" s="25"/>
      <c r="G11" s="29"/>
      <c r="H11" s="20"/>
      <c r="I11" s="20"/>
      <c r="J11" s="20"/>
      <c r="K11" s="20"/>
      <c r="L11" s="20"/>
      <c r="M11" s="20"/>
      <c r="N11" s="20"/>
      <c r="O11" s="20"/>
      <c r="P11" s="28"/>
    </row>
    <row r="12" spans="1:16" ht="15" customHeight="1" x14ac:dyDescent="0.2">
      <c r="A12" s="257">
        <v>3</v>
      </c>
      <c r="B12" s="308" t="s">
        <v>166</v>
      </c>
      <c r="C12" s="90">
        <v>100</v>
      </c>
      <c r="D12" s="90">
        <v>0</v>
      </c>
      <c r="E12" s="91">
        <v>96.93</v>
      </c>
      <c r="F12" s="25"/>
      <c r="G12" s="29"/>
      <c r="H12" s="20"/>
      <c r="I12" s="20"/>
      <c r="J12" s="20"/>
      <c r="K12" s="20"/>
      <c r="L12" s="20"/>
      <c r="M12" s="20"/>
      <c r="N12" s="20"/>
      <c r="O12" s="20"/>
      <c r="P12" s="28"/>
    </row>
    <row r="13" spans="1:16" ht="15" customHeight="1" x14ac:dyDescent="0.2">
      <c r="A13" s="257">
        <v>4</v>
      </c>
      <c r="B13" s="308" t="s">
        <v>167</v>
      </c>
      <c r="C13" s="90">
        <v>100</v>
      </c>
      <c r="D13" s="90">
        <v>0</v>
      </c>
      <c r="E13" s="91">
        <v>100</v>
      </c>
      <c r="F13" s="25"/>
      <c r="G13" s="29"/>
      <c r="H13" s="20"/>
      <c r="I13" s="20"/>
      <c r="J13" s="20"/>
      <c r="K13" s="20"/>
      <c r="L13" s="20"/>
      <c r="M13" s="20"/>
      <c r="N13" s="20"/>
      <c r="O13" s="20"/>
      <c r="P13" s="28"/>
    </row>
    <row r="14" spans="1:16" ht="15" customHeight="1" x14ac:dyDescent="0.2">
      <c r="A14" s="257">
        <v>5</v>
      </c>
      <c r="B14" s="308" t="s">
        <v>168</v>
      </c>
      <c r="C14" s="90">
        <v>98.48</v>
      </c>
      <c r="D14" s="90">
        <v>0</v>
      </c>
      <c r="E14" s="91">
        <v>90.77</v>
      </c>
      <c r="F14" s="25"/>
      <c r="G14" s="29"/>
      <c r="H14" s="20"/>
      <c r="I14" s="20"/>
      <c r="J14" s="20"/>
      <c r="K14" s="20"/>
      <c r="L14" s="20"/>
      <c r="M14" s="20"/>
      <c r="N14" s="20"/>
      <c r="O14" s="20"/>
      <c r="P14" s="28"/>
    </row>
    <row r="15" spans="1:16" ht="15" customHeight="1" x14ac:dyDescent="0.2">
      <c r="A15" s="257">
        <v>6</v>
      </c>
      <c r="B15" s="308" t="s">
        <v>169</v>
      </c>
      <c r="C15" s="90">
        <v>100</v>
      </c>
      <c r="D15" s="90">
        <v>0</v>
      </c>
      <c r="E15" s="91">
        <v>98.48</v>
      </c>
      <c r="F15" s="25"/>
      <c r="G15" s="29"/>
      <c r="H15" s="20"/>
      <c r="I15" s="20"/>
      <c r="J15" s="20"/>
      <c r="K15" s="20"/>
      <c r="L15" s="20"/>
      <c r="M15" s="20"/>
      <c r="N15" s="20"/>
      <c r="O15" s="20"/>
      <c r="P15" s="28"/>
    </row>
    <row r="16" spans="1:16" ht="15" customHeight="1" x14ac:dyDescent="0.2">
      <c r="A16" s="257">
        <v>7</v>
      </c>
      <c r="B16" s="308" t="s">
        <v>170</v>
      </c>
      <c r="C16" s="90">
        <v>100</v>
      </c>
      <c r="D16" s="90">
        <v>0</v>
      </c>
      <c r="E16" s="91">
        <v>98.67</v>
      </c>
      <c r="F16" s="25"/>
      <c r="G16" s="29"/>
      <c r="H16" s="20"/>
      <c r="I16" s="20"/>
      <c r="J16" s="20"/>
      <c r="K16" s="20"/>
      <c r="L16" s="20"/>
      <c r="M16" s="20"/>
      <c r="N16" s="20"/>
      <c r="O16" s="20"/>
      <c r="P16" s="28"/>
    </row>
    <row r="17" spans="1:16" ht="15" customHeight="1" x14ac:dyDescent="0.2">
      <c r="A17" s="257">
        <v>8</v>
      </c>
      <c r="B17" s="308" t="s">
        <v>171</v>
      </c>
      <c r="C17" s="90">
        <v>100</v>
      </c>
      <c r="D17" s="90">
        <v>0</v>
      </c>
      <c r="E17" s="91">
        <v>97.83</v>
      </c>
      <c r="F17" s="25"/>
      <c r="G17" s="29"/>
      <c r="H17" s="20"/>
      <c r="I17" s="20"/>
      <c r="J17" s="20"/>
      <c r="K17" s="20"/>
      <c r="L17" s="20"/>
      <c r="M17" s="20"/>
      <c r="N17" s="20"/>
      <c r="O17" s="20"/>
      <c r="P17" s="28"/>
    </row>
    <row r="18" spans="1:16" ht="15" customHeight="1" x14ac:dyDescent="0.2">
      <c r="A18" s="257">
        <v>9</v>
      </c>
      <c r="B18" s="308" t="s">
        <v>172</v>
      </c>
      <c r="C18" s="90">
        <v>100</v>
      </c>
      <c r="D18" s="90">
        <v>0</v>
      </c>
      <c r="E18" s="91">
        <v>100</v>
      </c>
      <c r="F18" s="25"/>
      <c r="G18" s="29"/>
      <c r="H18" s="20"/>
      <c r="I18" s="20"/>
      <c r="J18" s="20"/>
      <c r="K18" s="20"/>
      <c r="L18" s="20"/>
      <c r="M18" s="20"/>
      <c r="N18" s="20"/>
      <c r="O18" s="20"/>
      <c r="P18" s="28"/>
    </row>
    <row r="19" spans="1:16" ht="15" customHeight="1" x14ac:dyDescent="0.2">
      <c r="A19" s="257">
        <v>10</v>
      </c>
      <c r="B19" s="308" t="s">
        <v>173</v>
      </c>
      <c r="C19" s="90">
        <v>100</v>
      </c>
      <c r="D19" s="90">
        <v>0</v>
      </c>
      <c r="E19" s="91">
        <v>100</v>
      </c>
      <c r="F19" s="25"/>
      <c r="G19" s="29"/>
      <c r="H19" s="20"/>
      <c r="I19" s="20"/>
      <c r="J19" s="20"/>
      <c r="K19" s="20"/>
      <c r="L19" s="20"/>
      <c r="M19" s="20"/>
      <c r="N19" s="20"/>
      <c r="O19" s="20"/>
      <c r="P19" s="28"/>
    </row>
    <row r="20" spans="1:16" ht="15" customHeight="1" x14ac:dyDescent="0.2">
      <c r="A20" s="257">
        <v>11</v>
      </c>
      <c r="B20" s="308" t="s">
        <v>174</v>
      </c>
      <c r="C20" s="90">
        <v>97.5</v>
      </c>
      <c r="D20" s="90">
        <v>0</v>
      </c>
      <c r="E20" s="91">
        <v>93.55</v>
      </c>
      <c r="F20" s="25"/>
      <c r="G20" s="29"/>
      <c r="H20" s="20"/>
      <c r="I20" s="20"/>
      <c r="J20" s="20"/>
      <c r="K20" s="20"/>
      <c r="L20" s="20"/>
      <c r="M20" s="20"/>
      <c r="N20" s="20"/>
      <c r="O20" s="20"/>
      <c r="P20" s="28"/>
    </row>
    <row r="21" spans="1:16" ht="15" customHeight="1" x14ac:dyDescent="0.2">
      <c r="A21" s="257">
        <v>12</v>
      </c>
      <c r="B21" s="308" t="s">
        <v>175</v>
      </c>
      <c r="C21" s="90">
        <v>100</v>
      </c>
      <c r="D21" s="90">
        <v>0</v>
      </c>
      <c r="E21" s="91">
        <v>98.44</v>
      </c>
      <c r="F21" s="25"/>
      <c r="G21" s="29"/>
      <c r="H21" s="20"/>
      <c r="I21" s="20"/>
      <c r="J21" s="20"/>
      <c r="K21" s="20"/>
      <c r="L21" s="20"/>
      <c r="M21" s="20"/>
      <c r="N21" s="20"/>
      <c r="O21" s="20"/>
      <c r="P21" s="28"/>
    </row>
    <row r="22" spans="1:16" ht="15" customHeight="1" x14ac:dyDescent="0.2">
      <c r="A22" s="257">
        <v>13</v>
      </c>
      <c r="B22" s="308" t="s">
        <v>177</v>
      </c>
      <c r="C22" s="90">
        <v>100</v>
      </c>
      <c r="D22" s="90">
        <v>0</v>
      </c>
      <c r="E22" s="91">
        <v>100</v>
      </c>
      <c r="F22" s="25"/>
      <c r="G22" s="29"/>
      <c r="H22" s="20"/>
      <c r="I22" s="20"/>
      <c r="J22" s="20"/>
      <c r="K22" s="20"/>
      <c r="L22" s="20"/>
      <c r="M22" s="20"/>
      <c r="N22" s="20"/>
      <c r="O22" s="20"/>
      <c r="P22" s="28"/>
    </row>
    <row r="23" spans="1:16" ht="15" customHeight="1" x14ac:dyDescent="0.2">
      <c r="A23" s="257">
        <v>14</v>
      </c>
      <c r="B23" s="308" t="s">
        <v>178</v>
      </c>
      <c r="C23" s="90">
        <v>100</v>
      </c>
      <c r="D23" s="90">
        <v>0</v>
      </c>
      <c r="E23" s="91">
        <v>100</v>
      </c>
      <c r="F23" s="25"/>
      <c r="G23" s="29"/>
      <c r="H23" s="20"/>
      <c r="I23" s="20"/>
      <c r="J23" s="20"/>
      <c r="K23" s="20"/>
      <c r="L23" s="20"/>
      <c r="M23" s="20"/>
      <c r="N23" s="20"/>
      <c r="O23" s="20"/>
      <c r="P23" s="28"/>
    </row>
    <row r="24" spans="1:16" ht="15" customHeight="1" x14ac:dyDescent="0.2">
      <c r="A24" s="257">
        <v>15</v>
      </c>
      <c r="B24" s="308" t="s">
        <v>179</v>
      </c>
      <c r="C24" s="90">
        <v>99.38</v>
      </c>
      <c r="D24" s="90">
        <v>0</v>
      </c>
      <c r="E24" s="91">
        <v>95.21</v>
      </c>
      <c r="F24" s="25"/>
      <c r="G24" s="29"/>
      <c r="H24" s="20"/>
      <c r="I24" s="20"/>
      <c r="J24" s="20"/>
      <c r="K24" s="20"/>
      <c r="L24" s="20"/>
      <c r="M24" s="20"/>
      <c r="N24" s="20"/>
      <c r="O24" s="20"/>
      <c r="P24" s="28"/>
    </row>
    <row r="25" spans="1:16" ht="15" customHeight="1" x14ac:dyDescent="0.2">
      <c r="A25" s="257">
        <v>16</v>
      </c>
      <c r="B25" s="308" t="s">
        <v>180</v>
      </c>
      <c r="C25" s="90">
        <v>98.78</v>
      </c>
      <c r="D25" s="90">
        <v>0</v>
      </c>
      <c r="E25" s="91">
        <v>97.1</v>
      </c>
      <c r="F25" s="25"/>
      <c r="G25" s="29"/>
      <c r="H25" s="20"/>
      <c r="I25" s="20"/>
      <c r="J25" s="20"/>
      <c r="K25" s="20"/>
      <c r="L25" s="20"/>
      <c r="M25" s="20"/>
      <c r="N25" s="20"/>
      <c r="O25" s="20"/>
      <c r="P25" s="28"/>
    </row>
    <row r="26" spans="1:16" ht="15" customHeight="1" x14ac:dyDescent="0.2">
      <c r="A26" s="257">
        <v>17</v>
      </c>
      <c r="B26" s="308" t="s">
        <v>181</v>
      </c>
      <c r="C26" s="90">
        <v>100</v>
      </c>
      <c r="D26" s="90">
        <v>0</v>
      </c>
      <c r="E26" s="91">
        <v>90.1</v>
      </c>
      <c r="F26" s="25"/>
      <c r="G26" s="29"/>
      <c r="H26" s="20"/>
      <c r="I26" s="20"/>
      <c r="J26" s="20"/>
      <c r="K26" s="20"/>
      <c r="L26" s="20"/>
      <c r="M26" s="20"/>
      <c r="N26" s="20"/>
      <c r="O26" s="20"/>
      <c r="P26" s="28"/>
    </row>
    <row r="27" spans="1:16" ht="15" customHeight="1" x14ac:dyDescent="0.2">
      <c r="A27" s="257">
        <v>18</v>
      </c>
      <c r="B27" s="308" t="s">
        <v>182</v>
      </c>
      <c r="C27" s="90">
        <v>100</v>
      </c>
      <c r="D27" s="90">
        <v>0</v>
      </c>
      <c r="E27" s="91">
        <v>100</v>
      </c>
      <c r="F27" s="25"/>
      <c r="G27" s="29"/>
      <c r="H27" s="20"/>
      <c r="I27" s="20"/>
      <c r="J27" s="20"/>
      <c r="K27" s="20"/>
      <c r="L27" s="20"/>
      <c r="M27" s="20"/>
      <c r="N27" s="20"/>
      <c r="O27" s="20"/>
      <c r="P27" s="28"/>
    </row>
    <row r="28" spans="1:16" ht="15" customHeight="1" x14ac:dyDescent="0.2">
      <c r="A28" s="257">
        <v>19</v>
      </c>
      <c r="B28" s="308" t="s">
        <v>183</v>
      </c>
      <c r="C28" s="90">
        <v>93.33</v>
      </c>
      <c r="D28" s="90">
        <v>0</v>
      </c>
      <c r="E28" s="91">
        <v>80.95</v>
      </c>
      <c r="F28" s="25"/>
      <c r="G28" s="29"/>
      <c r="H28" s="20"/>
      <c r="I28" s="20"/>
      <c r="J28" s="20"/>
      <c r="K28" s="20"/>
      <c r="L28" s="20"/>
      <c r="M28" s="20"/>
      <c r="N28" s="20"/>
      <c r="O28" s="20"/>
      <c r="P28" s="28"/>
    </row>
    <row r="29" spans="1:16" ht="15" customHeight="1" x14ac:dyDescent="0.2">
      <c r="A29" s="257">
        <v>20</v>
      </c>
      <c r="B29" s="308" t="s">
        <v>184</v>
      </c>
      <c r="C29" s="90">
        <v>96.88</v>
      </c>
      <c r="D29" s="90">
        <v>0</v>
      </c>
      <c r="E29" s="91">
        <v>98</v>
      </c>
      <c r="F29" s="25"/>
      <c r="G29" s="29"/>
      <c r="H29" s="20"/>
      <c r="I29" s="20"/>
      <c r="J29" s="20"/>
      <c r="K29" s="20"/>
      <c r="L29" s="20"/>
      <c r="M29" s="20"/>
      <c r="N29" s="20"/>
      <c r="O29" s="20"/>
      <c r="P29" s="28"/>
    </row>
    <row r="30" spans="1:16" ht="15" customHeight="1" x14ac:dyDescent="0.2">
      <c r="A30" s="257">
        <v>21</v>
      </c>
      <c r="B30" s="308" t="s">
        <v>185</v>
      </c>
      <c r="C30" s="90">
        <v>96.33</v>
      </c>
      <c r="D30" s="90">
        <v>0</v>
      </c>
      <c r="E30" s="91">
        <v>100</v>
      </c>
      <c r="F30" s="25"/>
      <c r="G30" s="29"/>
      <c r="H30" s="20"/>
      <c r="I30" s="20"/>
      <c r="J30" s="20"/>
      <c r="K30" s="20"/>
      <c r="L30" s="20"/>
      <c r="M30" s="20"/>
      <c r="N30" s="20"/>
      <c r="O30" s="20"/>
      <c r="P30" s="28"/>
    </row>
    <row r="31" spans="1:16" ht="15" customHeight="1" x14ac:dyDescent="0.2">
      <c r="A31" s="257">
        <v>22</v>
      </c>
      <c r="B31" s="308" t="s">
        <v>186</v>
      </c>
      <c r="C31" s="90">
        <v>76.92</v>
      </c>
      <c r="D31" s="90">
        <v>0</v>
      </c>
      <c r="E31" s="91">
        <v>100</v>
      </c>
      <c r="F31" s="25"/>
      <c r="G31" s="29"/>
      <c r="H31" s="20"/>
      <c r="I31" s="20"/>
      <c r="J31" s="20"/>
      <c r="K31" s="20"/>
      <c r="L31" s="20"/>
      <c r="M31" s="20"/>
      <c r="N31" s="20"/>
      <c r="O31" s="20"/>
      <c r="P31" s="28"/>
    </row>
    <row r="32" spans="1:16" ht="15" customHeight="1" x14ac:dyDescent="0.2">
      <c r="A32" s="257">
        <v>23</v>
      </c>
      <c r="B32" s="308" t="s">
        <v>187</v>
      </c>
      <c r="C32" s="90">
        <v>100</v>
      </c>
      <c r="D32" s="90">
        <v>0</v>
      </c>
      <c r="E32" s="91">
        <v>90.63</v>
      </c>
      <c r="F32" s="25"/>
      <c r="G32" s="29"/>
      <c r="H32" s="20"/>
      <c r="I32" s="20"/>
      <c r="J32" s="20"/>
      <c r="K32" s="20"/>
      <c r="L32" s="20"/>
      <c r="M32" s="20"/>
      <c r="N32" s="20"/>
      <c r="O32" s="20"/>
      <c r="P32" s="28"/>
    </row>
    <row r="33" spans="1:16" ht="15" customHeight="1" x14ac:dyDescent="0.2">
      <c r="A33" s="257">
        <v>24</v>
      </c>
      <c r="B33" s="308" t="s">
        <v>188</v>
      </c>
      <c r="C33" s="90">
        <v>0</v>
      </c>
      <c r="D33" s="90">
        <v>0</v>
      </c>
      <c r="E33" s="91">
        <v>94.44</v>
      </c>
      <c r="F33" s="25"/>
      <c r="G33" s="29"/>
      <c r="H33" s="20"/>
      <c r="I33" s="20"/>
      <c r="J33" s="20"/>
      <c r="K33" s="20"/>
      <c r="L33" s="20"/>
      <c r="M33" s="20"/>
      <c r="N33" s="20"/>
      <c r="O33" s="20"/>
      <c r="P33" s="28"/>
    </row>
    <row r="34" spans="1:16" ht="15" customHeight="1" x14ac:dyDescent="0.2">
      <c r="A34" s="257">
        <v>25</v>
      </c>
      <c r="B34" s="308" t="s">
        <v>189</v>
      </c>
      <c r="C34" s="90">
        <v>100</v>
      </c>
      <c r="D34" s="90">
        <v>0</v>
      </c>
      <c r="E34" s="91">
        <v>92.47</v>
      </c>
      <c r="F34" s="25"/>
      <c r="G34" s="29"/>
      <c r="H34" s="20"/>
      <c r="I34" s="20"/>
      <c r="J34" s="20"/>
      <c r="K34" s="20"/>
      <c r="L34" s="20"/>
      <c r="M34" s="20"/>
      <c r="N34" s="20"/>
      <c r="O34" s="20"/>
      <c r="P34" s="28"/>
    </row>
    <row r="35" spans="1:16" ht="15" customHeight="1" x14ac:dyDescent="0.2">
      <c r="A35" s="257">
        <v>26</v>
      </c>
      <c r="B35" s="308" t="s">
        <v>190</v>
      </c>
      <c r="C35" s="90">
        <v>98.7</v>
      </c>
      <c r="D35" s="90">
        <v>0</v>
      </c>
      <c r="E35" s="91">
        <v>100</v>
      </c>
      <c r="F35" s="25"/>
      <c r="G35" s="29"/>
      <c r="H35" s="20"/>
      <c r="I35" s="20"/>
      <c r="J35" s="20"/>
      <c r="K35" s="20"/>
      <c r="L35" s="20"/>
      <c r="M35" s="20"/>
      <c r="N35" s="20"/>
      <c r="O35" s="20"/>
      <c r="P35" s="28"/>
    </row>
    <row r="36" spans="1:16" ht="15" customHeight="1" x14ac:dyDescent="0.2">
      <c r="A36" s="257">
        <v>27</v>
      </c>
      <c r="B36" s="308" t="s">
        <v>191</v>
      </c>
      <c r="C36" s="90">
        <v>100</v>
      </c>
      <c r="D36" s="90">
        <v>0</v>
      </c>
      <c r="E36" s="91">
        <v>86.67</v>
      </c>
      <c r="F36" s="25"/>
      <c r="G36" s="29"/>
      <c r="H36" s="20"/>
      <c r="I36" s="20"/>
      <c r="J36" s="20"/>
      <c r="K36" s="20"/>
      <c r="L36" s="20"/>
      <c r="M36" s="20"/>
      <c r="N36" s="20"/>
      <c r="O36" s="20"/>
      <c r="P36" s="28"/>
    </row>
    <row r="37" spans="1:16" ht="15" customHeight="1" x14ac:dyDescent="0.2">
      <c r="A37" s="257">
        <v>28</v>
      </c>
      <c r="B37" s="308" t="s">
        <v>192</v>
      </c>
      <c r="C37" s="90">
        <v>100</v>
      </c>
      <c r="D37" s="90">
        <v>0</v>
      </c>
      <c r="E37" s="91">
        <v>92.11</v>
      </c>
      <c r="F37" s="25"/>
      <c r="G37" s="29"/>
      <c r="H37" s="20"/>
      <c r="I37" s="20"/>
      <c r="J37" s="20"/>
      <c r="K37" s="20"/>
      <c r="L37" s="20"/>
      <c r="M37" s="20"/>
      <c r="N37" s="20"/>
      <c r="O37" s="20"/>
      <c r="P37" s="28"/>
    </row>
    <row r="38" spans="1:16" ht="15" customHeight="1" x14ac:dyDescent="0.2">
      <c r="A38" s="257">
        <v>29</v>
      </c>
      <c r="B38" s="308" t="s">
        <v>193</v>
      </c>
      <c r="C38" s="90">
        <v>100</v>
      </c>
      <c r="D38" s="90">
        <v>0</v>
      </c>
      <c r="E38" s="91">
        <v>96.67</v>
      </c>
      <c r="F38" s="25"/>
      <c r="G38" s="29"/>
      <c r="H38" s="20"/>
      <c r="I38" s="20"/>
      <c r="J38" s="20"/>
      <c r="K38" s="20"/>
      <c r="L38" s="20"/>
      <c r="M38" s="20"/>
      <c r="N38" s="20"/>
      <c r="O38" s="20"/>
      <c r="P38" s="28"/>
    </row>
    <row r="39" spans="1:16" ht="15" customHeight="1" x14ac:dyDescent="0.2">
      <c r="A39" s="257">
        <v>30</v>
      </c>
      <c r="B39" s="308" t="s">
        <v>194</v>
      </c>
      <c r="C39" s="90">
        <v>100</v>
      </c>
      <c r="D39" s="90">
        <v>0</v>
      </c>
      <c r="E39" s="91">
        <v>98.95</v>
      </c>
      <c r="F39" s="25"/>
      <c r="G39" s="29"/>
      <c r="H39" s="20"/>
      <c r="I39" s="20"/>
      <c r="J39" s="20"/>
      <c r="K39" s="20"/>
      <c r="L39" s="20"/>
      <c r="M39" s="20"/>
      <c r="N39" s="20"/>
      <c r="O39" s="20"/>
      <c r="P39" s="28"/>
    </row>
    <row r="40" spans="1:16" ht="15" customHeight="1" x14ac:dyDescent="0.2">
      <c r="A40" s="257">
        <v>31</v>
      </c>
      <c r="B40" s="308" t="s">
        <v>195</v>
      </c>
      <c r="C40" s="90">
        <v>100</v>
      </c>
      <c r="D40" s="90">
        <v>0</v>
      </c>
      <c r="E40" s="91">
        <v>95.65</v>
      </c>
      <c r="F40" s="25"/>
      <c r="G40" s="29"/>
      <c r="H40" s="20"/>
      <c r="I40" s="20"/>
      <c r="J40" s="20"/>
      <c r="K40" s="20"/>
      <c r="L40" s="20"/>
      <c r="M40" s="20"/>
      <c r="N40" s="20"/>
      <c r="O40" s="20"/>
      <c r="P40" s="28"/>
    </row>
    <row r="41" spans="1:16" ht="15" customHeight="1" x14ac:dyDescent="0.2">
      <c r="A41" s="257">
        <v>32</v>
      </c>
      <c r="B41" s="308" t="s">
        <v>196</v>
      </c>
      <c r="C41" s="90">
        <v>100</v>
      </c>
      <c r="D41" s="90">
        <v>0</v>
      </c>
      <c r="E41" s="91">
        <v>95.83</v>
      </c>
      <c r="F41" s="25"/>
      <c r="G41" s="29"/>
      <c r="H41" s="20"/>
      <c r="I41" s="20"/>
      <c r="J41" s="20"/>
      <c r="K41" s="20"/>
      <c r="L41" s="20"/>
      <c r="M41" s="20"/>
      <c r="N41" s="20"/>
      <c r="O41" s="20"/>
      <c r="P41" s="28"/>
    </row>
    <row r="42" spans="1:16" ht="15" customHeight="1" x14ac:dyDescent="0.2">
      <c r="A42" s="257">
        <v>33</v>
      </c>
      <c r="B42" s="308" t="s">
        <v>197</v>
      </c>
      <c r="C42" s="90">
        <v>100</v>
      </c>
      <c r="D42" s="90">
        <v>0</v>
      </c>
      <c r="E42" s="91">
        <v>83.33</v>
      </c>
      <c r="F42" s="25"/>
      <c r="G42" s="29"/>
      <c r="H42" s="20"/>
      <c r="I42" s="20"/>
      <c r="J42" s="20"/>
      <c r="K42" s="20"/>
      <c r="L42" s="20"/>
      <c r="M42" s="20"/>
      <c r="N42" s="20"/>
      <c r="O42" s="20"/>
      <c r="P42" s="28"/>
    </row>
    <row r="43" spans="1:16" ht="15" customHeight="1" x14ac:dyDescent="0.2">
      <c r="A43" s="257">
        <v>34</v>
      </c>
      <c r="B43" s="308" t="s">
        <v>198</v>
      </c>
      <c r="C43" s="90">
        <v>100</v>
      </c>
      <c r="D43" s="90">
        <v>0</v>
      </c>
      <c r="E43" s="91">
        <v>100</v>
      </c>
      <c r="F43" s="25"/>
      <c r="G43" s="29"/>
      <c r="H43" s="20"/>
      <c r="I43" s="20"/>
      <c r="J43" s="20"/>
      <c r="K43" s="20"/>
      <c r="L43" s="20"/>
      <c r="M43" s="20"/>
      <c r="N43" s="20"/>
      <c r="O43" s="20"/>
      <c r="P43" s="28"/>
    </row>
    <row r="44" spans="1:16" ht="15" customHeight="1" x14ac:dyDescent="0.2">
      <c r="A44" s="257">
        <v>35</v>
      </c>
      <c r="B44" s="308" t="s">
        <v>199</v>
      </c>
      <c r="C44" s="90">
        <v>100</v>
      </c>
      <c r="D44" s="90">
        <v>0</v>
      </c>
      <c r="E44" s="91">
        <v>96</v>
      </c>
      <c r="F44" s="25"/>
      <c r="G44" s="29"/>
      <c r="H44" s="20"/>
      <c r="I44" s="20"/>
      <c r="J44" s="20"/>
      <c r="K44" s="20"/>
      <c r="L44" s="20"/>
      <c r="M44" s="20"/>
      <c r="N44" s="20"/>
      <c r="O44" s="20"/>
      <c r="P44" s="28"/>
    </row>
    <row r="45" spans="1:16" ht="15" customHeight="1" x14ac:dyDescent="0.2">
      <c r="A45" s="257">
        <v>36</v>
      </c>
      <c r="B45" s="308" t="s">
        <v>201</v>
      </c>
      <c r="C45" s="90">
        <v>100</v>
      </c>
      <c r="D45" s="90">
        <v>0</v>
      </c>
      <c r="E45" s="91">
        <v>88.24</v>
      </c>
      <c r="F45" s="25"/>
      <c r="G45" s="29"/>
      <c r="H45" s="20"/>
      <c r="I45" s="20"/>
      <c r="J45" s="20"/>
      <c r="K45" s="20"/>
      <c r="L45" s="20"/>
      <c r="M45" s="20"/>
      <c r="N45" s="20"/>
      <c r="O45" s="20"/>
      <c r="P45" s="28"/>
    </row>
    <row r="46" spans="1:16" ht="15" customHeight="1" x14ac:dyDescent="0.2">
      <c r="A46" s="257">
        <v>37</v>
      </c>
      <c r="B46" s="308" t="s">
        <v>202</v>
      </c>
      <c r="C46" s="90">
        <v>100</v>
      </c>
      <c r="D46" s="90">
        <v>0</v>
      </c>
      <c r="E46" s="91">
        <v>98.53</v>
      </c>
      <c r="F46" s="25"/>
      <c r="G46" s="29"/>
      <c r="H46" s="20"/>
      <c r="I46" s="20"/>
      <c r="J46" s="20"/>
      <c r="K46" s="20"/>
      <c r="L46" s="20"/>
      <c r="M46" s="20"/>
      <c r="N46" s="20"/>
      <c r="O46" s="20"/>
      <c r="P46" s="28"/>
    </row>
    <row r="47" spans="1:16" ht="15" customHeight="1" x14ac:dyDescent="0.2">
      <c r="A47" s="257">
        <v>38</v>
      </c>
      <c r="B47" s="308" t="s">
        <v>203</v>
      </c>
      <c r="C47" s="90">
        <v>100</v>
      </c>
      <c r="D47" s="90">
        <v>0</v>
      </c>
      <c r="E47" s="91">
        <v>97.25</v>
      </c>
      <c r="F47" s="25"/>
      <c r="G47" s="29"/>
      <c r="H47" s="20"/>
      <c r="I47" s="20"/>
      <c r="J47" s="20"/>
      <c r="K47" s="20"/>
      <c r="L47" s="20"/>
      <c r="M47" s="20"/>
      <c r="N47" s="20"/>
      <c r="O47" s="20"/>
      <c r="P47" s="28"/>
    </row>
    <row r="48" spans="1:16" ht="15" customHeight="1" x14ac:dyDescent="0.2">
      <c r="A48" s="257">
        <v>39</v>
      </c>
      <c r="B48" s="308" t="s">
        <v>204</v>
      </c>
      <c r="C48" s="90">
        <v>100</v>
      </c>
      <c r="D48" s="90">
        <v>0</v>
      </c>
      <c r="E48" s="91">
        <v>91.4</v>
      </c>
      <c r="F48" s="25"/>
      <c r="G48" s="29"/>
      <c r="H48" s="20"/>
      <c r="I48" s="20"/>
      <c r="J48" s="20"/>
      <c r="K48" s="20"/>
      <c r="L48" s="20"/>
      <c r="M48" s="20"/>
      <c r="N48" s="20"/>
      <c r="O48" s="20"/>
      <c r="P48" s="28"/>
    </row>
    <row r="49" spans="1:16" ht="15" customHeight="1" x14ac:dyDescent="0.2">
      <c r="A49" s="257">
        <v>40</v>
      </c>
      <c r="B49" s="308" t="s">
        <v>205</v>
      </c>
      <c r="C49" s="90">
        <v>100</v>
      </c>
      <c r="D49" s="90">
        <v>0</v>
      </c>
      <c r="E49" s="91">
        <v>99.26</v>
      </c>
      <c r="F49" s="25"/>
      <c r="G49" s="29"/>
      <c r="H49" s="20"/>
      <c r="I49" s="20"/>
      <c r="J49" s="20"/>
      <c r="K49" s="20"/>
      <c r="L49" s="20"/>
      <c r="M49" s="20"/>
      <c r="N49" s="20"/>
      <c r="O49" s="20"/>
      <c r="P49" s="28"/>
    </row>
    <row r="50" spans="1:16" ht="15" customHeight="1" x14ac:dyDescent="0.2">
      <c r="A50" s="257">
        <v>41</v>
      </c>
      <c r="B50" s="308" t="s">
        <v>206</v>
      </c>
      <c r="C50" s="90">
        <v>100</v>
      </c>
      <c r="D50" s="90">
        <v>0</v>
      </c>
      <c r="E50" s="91">
        <v>99.27</v>
      </c>
      <c r="F50" s="25"/>
      <c r="G50" s="29"/>
      <c r="H50" s="20"/>
      <c r="I50" s="20"/>
      <c r="J50" s="20"/>
      <c r="K50" s="20"/>
      <c r="L50" s="20"/>
      <c r="M50" s="20"/>
      <c r="N50" s="20"/>
      <c r="O50" s="20"/>
      <c r="P50" s="28"/>
    </row>
    <row r="51" spans="1:16" ht="15" customHeight="1" x14ac:dyDescent="0.2">
      <c r="A51" s="257">
        <v>42</v>
      </c>
      <c r="B51" s="308" t="s">
        <v>207</v>
      </c>
      <c r="C51" s="90">
        <v>100</v>
      </c>
      <c r="D51" s="90">
        <v>0</v>
      </c>
      <c r="E51" s="91">
        <v>97.4</v>
      </c>
      <c r="F51" s="25"/>
      <c r="G51" s="29"/>
      <c r="H51" s="20"/>
      <c r="I51" s="20"/>
      <c r="J51" s="20"/>
      <c r="K51" s="20"/>
      <c r="L51" s="20"/>
      <c r="M51" s="20"/>
      <c r="N51" s="20"/>
      <c r="O51" s="20"/>
      <c r="P51" s="28"/>
    </row>
    <row r="52" spans="1:16" ht="15" customHeight="1" x14ac:dyDescent="0.2">
      <c r="A52" s="257">
        <v>43</v>
      </c>
      <c r="B52" s="308" t="s">
        <v>208</v>
      </c>
      <c r="C52" s="90">
        <v>100</v>
      </c>
      <c r="D52" s="90">
        <v>0</v>
      </c>
      <c r="E52" s="91">
        <v>100</v>
      </c>
      <c r="F52" s="25"/>
      <c r="G52" s="29"/>
      <c r="H52" s="20"/>
      <c r="I52" s="20"/>
      <c r="J52" s="20"/>
      <c r="K52" s="20"/>
      <c r="L52" s="20"/>
      <c r="M52" s="20"/>
      <c r="N52" s="20"/>
      <c r="O52" s="20"/>
      <c r="P52" s="28"/>
    </row>
    <row r="53" spans="1:16" ht="15" customHeight="1" x14ac:dyDescent="0.2">
      <c r="A53" s="257">
        <v>44</v>
      </c>
      <c r="B53" s="308" t="s">
        <v>209</v>
      </c>
      <c r="C53" s="90">
        <v>100</v>
      </c>
      <c r="D53" s="90">
        <v>0</v>
      </c>
      <c r="E53" s="91">
        <v>96.26</v>
      </c>
      <c r="F53" s="25"/>
      <c r="G53" s="29"/>
      <c r="H53" s="20"/>
      <c r="I53" s="20"/>
      <c r="J53" s="20"/>
      <c r="K53" s="20"/>
      <c r="L53" s="20"/>
      <c r="M53" s="20"/>
      <c r="N53" s="20"/>
      <c r="O53" s="20"/>
      <c r="P53" s="28"/>
    </row>
    <row r="54" spans="1:16" ht="15" customHeight="1" x14ac:dyDescent="0.2">
      <c r="A54" s="257">
        <v>45</v>
      </c>
      <c r="B54" s="308" t="s">
        <v>210</v>
      </c>
      <c r="C54" s="90">
        <v>100</v>
      </c>
      <c r="D54" s="90">
        <v>0</v>
      </c>
      <c r="E54" s="91">
        <v>93.53</v>
      </c>
      <c r="F54" s="25"/>
      <c r="G54" s="29"/>
      <c r="H54" s="20"/>
      <c r="I54" s="20"/>
      <c r="J54" s="20"/>
      <c r="K54" s="20"/>
      <c r="L54" s="20"/>
      <c r="M54" s="20"/>
      <c r="N54" s="20"/>
      <c r="O54" s="20"/>
      <c r="P54" s="28"/>
    </row>
    <row r="55" spans="1:16" ht="15" customHeight="1" x14ac:dyDescent="0.2">
      <c r="A55" s="257">
        <v>46</v>
      </c>
      <c r="B55" s="308" t="s">
        <v>212</v>
      </c>
      <c r="C55" s="90">
        <v>98.72</v>
      </c>
      <c r="D55" s="90">
        <v>0</v>
      </c>
      <c r="E55" s="91">
        <v>85.07</v>
      </c>
      <c r="F55" s="25"/>
      <c r="G55" s="29"/>
      <c r="H55" s="20"/>
      <c r="I55" s="20"/>
      <c r="J55" s="20"/>
      <c r="K55" s="20"/>
      <c r="L55" s="20"/>
      <c r="M55" s="20"/>
      <c r="N55" s="20"/>
      <c r="O55" s="20"/>
      <c r="P55" s="28"/>
    </row>
    <row r="56" spans="1:16" ht="15" customHeight="1" x14ac:dyDescent="0.2">
      <c r="A56" s="257">
        <v>47</v>
      </c>
      <c r="B56" s="308" t="s">
        <v>213</v>
      </c>
      <c r="C56" s="90">
        <v>100</v>
      </c>
      <c r="D56" s="90">
        <v>0</v>
      </c>
      <c r="E56" s="91">
        <v>92.86</v>
      </c>
      <c r="F56" s="25"/>
      <c r="G56" s="29"/>
      <c r="H56" s="20"/>
      <c r="I56" s="20"/>
      <c r="J56" s="20"/>
      <c r="K56" s="20"/>
      <c r="L56" s="20"/>
      <c r="M56" s="20"/>
      <c r="N56" s="20"/>
      <c r="O56" s="20"/>
      <c r="P56" s="28"/>
    </row>
    <row r="57" spans="1:16" ht="15" customHeight="1" x14ac:dyDescent="0.2">
      <c r="A57" s="257">
        <v>48</v>
      </c>
      <c r="B57" s="308" t="s">
        <v>214</v>
      </c>
      <c r="C57" s="90">
        <v>100</v>
      </c>
      <c r="D57" s="90">
        <v>0</v>
      </c>
      <c r="E57" s="91">
        <v>75.86</v>
      </c>
      <c r="F57" s="25"/>
      <c r="G57" s="29"/>
      <c r="H57" s="20"/>
      <c r="I57" s="20"/>
      <c r="J57" s="20"/>
      <c r="K57" s="20"/>
      <c r="L57" s="20"/>
      <c r="M57" s="20"/>
      <c r="N57" s="20"/>
      <c r="O57" s="20"/>
      <c r="P57" s="28"/>
    </row>
    <row r="58" spans="1:16" ht="15" customHeight="1" x14ac:dyDescent="0.2">
      <c r="A58" s="257">
        <v>49</v>
      </c>
      <c r="B58" s="308" t="s">
        <v>215</v>
      </c>
      <c r="C58" s="90">
        <v>100</v>
      </c>
      <c r="D58" s="90">
        <v>0</v>
      </c>
      <c r="E58" s="91">
        <v>95.24</v>
      </c>
      <c r="F58" s="25"/>
      <c r="G58" s="29"/>
      <c r="H58" s="20"/>
      <c r="I58" s="20"/>
      <c r="J58" s="20"/>
      <c r="K58" s="20"/>
      <c r="L58" s="20"/>
      <c r="M58" s="20"/>
      <c r="N58" s="20"/>
      <c r="O58" s="20"/>
      <c r="P58" s="28"/>
    </row>
    <row r="59" spans="1:16" ht="15" customHeight="1" x14ac:dyDescent="0.2">
      <c r="A59" s="257">
        <v>50</v>
      </c>
      <c r="B59" s="308" t="s">
        <v>216</v>
      </c>
      <c r="C59" s="90">
        <v>100</v>
      </c>
      <c r="D59" s="90">
        <v>0</v>
      </c>
      <c r="E59" s="91">
        <v>100</v>
      </c>
      <c r="F59" s="25"/>
      <c r="G59" s="29"/>
      <c r="H59" s="20"/>
      <c r="I59" s="20"/>
      <c r="J59" s="20"/>
      <c r="K59" s="20"/>
      <c r="L59" s="20"/>
      <c r="M59" s="20"/>
      <c r="N59" s="20"/>
      <c r="O59" s="20"/>
      <c r="P59" s="28"/>
    </row>
    <row r="60" spans="1:16" ht="15" customHeight="1" x14ac:dyDescent="0.2">
      <c r="A60" s="257">
        <v>51</v>
      </c>
      <c r="B60" s="308" t="s">
        <v>217</v>
      </c>
      <c r="C60" s="90">
        <v>100</v>
      </c>
      <c r="D60" s="90">
        <v>0</v>
      </c>
      <c r="E60" s="91">
        <v>95.35</v>
      </c>
      <c r="F60" s="25"/>
      <c r="G60" s="29"/>
      <c r="H60" s="20"/>
      <c r="I60" s="20"/>
      <c r="J60" s="20"/>
      <c r="K60" s="20"/>
      <c r="L60" s="20"/>
      <c r="M60" s="20"/>
      <c r="N60" s="20"/>
      <c r="O60" s="20"/>
      <c r="P60" s="28"/>
    </row>
    <row r="61" spans="1:16" ht="15" customHeight="1" x14ac:dyDescent="0.2">
      <c r="A61" s="257">
        <v>52</v>
      </c>
      <c r="B61" s="308" t="s">
        <v>218</v>
      </c>
      <c r="C61" s="90">
        <v>100</v>
      </c>
      <c r="D61" s="90">
        <v>0</v>
      </c>
      <c r="E61" s="91">
        <v>96.43</v>
      </c>
      <c r="F61" s="25"/>
      <c r="G61" s="29"/>
      <c r="H61" s="20"/>
      <c r="I61" s="20"/>
      <c r="J61" s="20"/>
      <c r="K61" s="20"/>
      <c r="L61" s="20"/>
      <c r="M61" s="20"/>
      <c r="N61" s="20"/>
      <c r="O61" s="20"/>
      <c r="P61" s="28"/>
    </row>
    <row r="62" spans="1:16" ht="15" customHeight="1" x14ac:dyDescent="0.2">
      <c r="A62" s="257">
        <v>53</v>
      </c>
      <c r="B62" s="308" t="s">
        <v>219</v>
      </c>
      <c r="C62" s="90">
        <v>100</v>
      </c>
      <c r="D62" s="90">
        <v>0</v>
      </c>
      <c r="E62" s="91">
        <v>100</v>
      </c>
      <c r="F62" s="25"/>
      <c r="G62" s="29"/>
      <c r="H62" s="20"/>
      <c r="I62" s="20"/>
      <c r="J62" s="20"/>
      <c r="K62" s="20"/>
      <c r="L62" s="20"/>
      <c r="M62" s="20"/>
      <c r="N62" s="20"/>
      <c r="O62" s="20"/>
      <c r="P62" s="28"/>
    </row>
    <row r="63" spans="1:16" ht="15" customHeight="1" x14ac:dyDescent="0.2">
      <c r="A63" s="257">
        <v>54</v>
      </c>
      <c r="B63" s="308" t="s">
        <v>220</v>
      </c>
      <c r="C63" s="90">
        <v>100</v>
      </c>
      <c r="D63" s="90">
        <v>0</v>
      </c>
      <c r="E63" s="91">
        <v>100</v>
      </c>
      <c r="F63" s="25"/>
      <c r="G63" s="29"/>
      <c r="H63" s="20"/>
      <c r="I63" s="20"/>
      <c r="J63" s="20"/>
      <c r="K63" s="20"/>
      <c r="L63" s="20"/>
      <c r="M63" s="20"/>
      <c r="N63" s="20"/>
      <c r="O63" s="20"/>
      <c r="P63" s="28"/>
    </row>
    <row r="64" spans="1:16" ht="15" customHeight="1" x14ac:dyDescent="0.2">
      <c r="A64" s="476" t="s">
        <v>48</v>
      </c>
      <c r="B64" s="477"/>
      <c r="C64" s="98"/>
      <c r="D64" s="98"/>
      <c r="E64" s="99">
        <v>36.82</v>
      </c>
      <c r="F64" s="25"/>
      <c r="G64" s="29"/>
      <c r="H64" s="20"/>
      <c r="I64" s="20"/>
      <c r="J64" s="20"/>
      <c r="K64" s="20"/>
      <c r="L64" s="20"/>
      <c r="M64" s="20"/>
      <c r="N64" s="20"/>
      <c r="O64" s="20"/>
      <c r="P64" s="28"/>
    </row>
    <row r="65" spans="1:16" ht="20.100000000000001" customHeight="1" x14ac:dyDescent="0.2">
      <c r="A65" s="468" t="s">
        <v>160</v>
      </c>
      <c r="B65" s="469"/>
      <c r="C65" s="469"/>
      <c r="D65" s="469"/>
      <c r="E65" s="470"/>
      <c r="F65" s="45"/>
      <c r="G65" s="20"/>
      <c r="H65" s="20"/>
      <c r="I65" s="20"/>
      <c r="J65" s="20"/>
      <c r="K65" s="20"/>
      <c r="L65" s="20"/>
      <c r="M65" s="20"/>
      <c r="N65" s="20"/>
      <c r="O65" s="20"/>
      <c r="P65" s="28"/>
    </row>
    <row r="66" spans="1:16" s="68" customFormat="1" ht="20.100000000000001" customHeight="1" x14ac:dyDescent="0.2">
      <c r="A66" s="258"/>
      <c r="B66" s="60" t="s">
        <v>554</v>
      </c>
      <c r="C66" s="252"/>
      <c r="D66" s="252"/>
      <c r="E66" s="259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1:16" s="68" customFormat="1" ht="20.100000000000001" customHeight="1" x14ac:dyDescent="0.2">
      <c r="A67" s="381">
        <v>43251</v>
      </c>
      <c r="B67" s="382"/>
      <c r="C67" s="382"/>
      <c r="D67" s="382"/>
      <c r="E67" s="38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1:16" s="68" customFormat="1" ht="20.100000000000001" customHeight="1" x14ac:dyDescent="0.2">
      <c r="A68" s="258"/>
      <c r="B68" s="53" t="s">
        <v>555</v>
      </c>
      <c r="C68" s="252"/>
      <c r="D68" s="252"/>
      <c r="E68" s="72"/>
      <c r="F68" s="75"/>
      <c r="G68" s="75"/>
      <c r="H68" s="75"/>
      <c r="I68" s="75"/>
      <c r="J68" s="73"/>
      <c r="K68" s="73"/>
      <c r="L68" s="73"/>
      <c r="M68" s="73"/>
      <c r="N68" s="73"/>
      <c r="O68" s="73"/>
      <c r="P68" s="73"/>
    </row>
    <row r="69" spans="1:16" s="68" customFormat="1" ht="20.100000000000001" customHeight="1" thickBot="1" x14ac:dyDescent="0.25">
      <c r="A69" s="471"/>
      <c r="B69" s="472"/>
      <c r="C69" s="472"/>
      <c r="D69" s="472"/>
      <c r="E69" s="473"/>
      <c r="F69" s="75"/>
      <c r="G69" s="75"/>
      <c r="H69" s="75"/>
      <c r="I69" s="75"/>
      <c r="J69" s="73"/>
      <c r="K69" s="73"/>
      <c r="L69" s="73"/>
      <c r="M69" s="73"/>
      <c r="N69" s="73"/>
      <c r="O69" s="73"/>
      <c r="P69" s="73"/>
    </row>
    <row r="70" spans="1:16" ht="24.95" customHeight="1" x14ac:dyDescent="0.2">
      <c r="A70" s="20"/>
      <c r="B70" s="20"/>
      <c r="C70" s="20"/>
      <c r="D70" s="20"/>
      <c r="E70" s="19"/>
      <c r="F70" s="29"/>
      <c r="G70" s="29"/>
      <c r="H70" s="29"/>
      <c r="I70" s="29"/>
      <c r="J70" s="20"/>
      <c r="K70" s="20"/>
      <c r="L70" s="20"/>
      <c r="M70" s="20"/>
      <c r="N70" s="20"/>
      <c r="O70" s="20"/>
      <c r="P70" s="28"/>
    </row>
    <row r="71" spans="1:16" ht="24.95" customHeight="1" x14ac:dyDescent="0.2">
      <c r="A71" s="20"/>
      <c r="B71" s="20"/>
      <c r="C71" s="28"/>
      <c r="D71" s="28"/>
      <c r="E71" s="20"/>
      <c r="F71" s="20"/>
      <c r="G71" s="20"/>
      <c r="H71" s="28"/>
      <c r="I71" s="20"/>
      <c r="J71" s="20"/>
      <c r="K71" s="20"/>
      <c r="L71" s="20"/>
      <c r="M71" s="20"/>
      <c r="N71" s="20"/>
      <c r="O71" s="20"/>
      <c r="P71" s="28"/>
    </row>
    <row r="72" spans="1:16" ht="24.95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24.95" customHeight="1" x14ac:dyDescent="0.2">
      <c r="A73" s="20"/>
      <c r="B73" s="20"/>
      <c r="C73" s="19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ht="24.95" customHeight="1" x14ac:dyDescent="0.2">
      <c r="A74" s="20"/>
      <c r="B74" s="20"/>
      <c r="C74" s="19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ht="24.95" customHeight="1" x14ac:dyDescent="0.2">
      <c r="A75" s="20"/>
      <c r="B75" s="20"/>
      <c r="C75" s="19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ht="24.95" customHeight="1" x14ac:dyDescent="0.2">
      <c r="A76" s="20"/>
      <c r="B76" s="21"/>
      <c r="C76" s="19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ht="24.95" customHeight="1" x14ac:dyDescent="0.2">
      <c r="A77" s="20"/>
      <c r="B77" s="19"/>
      <c r="C77" s="19"/>
      <c r="D77" s="19"/>
      <c r="E77" s="19"/>
      <c r="F77" s="19"/>
      <c r="G77" s="19"/>
      <c r="H77" s="22"/>
      <c r="I77" s="22"/>
      <c r="J77" s="22"/>
      <c r="K77" s="23"/>
      <c r="L77" s="22"/>
      <c r="M77" s="22"/>
      <c r="N77" s="22"/>
      <c r="O77" s="24"/>
      <c r="P77" s="24"/>
    </row>
    <row r="78" spans="1:16" ht="24.95" customHeight="1" x14ac:dyDescent="0.2">
      <c r="A78" s="20"/>
      <c r="B78" s="23"/>
      <c r="C78" s="22"/>
      <c r="D78" s="22"/>
      <c r="E78" s="22"/>
      <c r="F78" s="22"/>
      <c r="G78" s="22"/>
      <c r="H78" s="22"/>
      <c r="I78" s="22"/>
      <c r="J78" s="22"/>
      <c r="K78" s="23"/>
      <c r="L78" s="22"/>
      <c r="M78" s="22"/>
      <c r="N78" s="22"/>
      <c r="O78" s="24"/>
      <c r="P78" s="24"/>
    </row>
    <row r="79" spans="1:16" ht="24.95" customHeight="1" x14ac:dyDescent="0.2">
      <c r="A79" s="20"/>
      <c r="B79" s="23"/>
      <c r="C79" s="22"/>
      <c r="D79" s="22"/>
      <c r="E79" s="22"/>
      <c r="F79" s="22"/>
      <c r="G79" s="22"/>
      <c r="H79" s="22"/>
      <c r="I79" s="22"/>
      <c r="J79" s="22"/>
      <c r="K79" s="23"/>
      <c r="L79" s="22"/>
      <c r="M79" s="22"/>
      <c r="N79" s="22"/>
      <c r="O79" s="24"/>
      <c r="P79" s="24"/>
    </row>
    <row r="80" spans="1:16" ht="24.95" customHeight="1" x14ac:dyDescent="0.2">
      <c r="A80" s="20"/>
      <c r="B80" s="23"/>
      <c r="C80" s="22"/>
      <c r="D80" s="22"/>
      <c r="E80" s="22"/>
      <c r="F80" s="22"/>
      <c r="G80" s="22"/>
      <c r="H80" s="22"/>
      <c r="I80" s="22"/>
      <c r="J80" s="22"/>
      <c r="K80" s="23"/>
      <c r="L80" s="22"/>
      <c r="M80" s="22"/>
      <c r="N80" s="22"/>
      <c r="O80" s="24"/>
      <c r="P80" s="24"/>
    </row>
    <row r="81" spans="1:16" ht="24.95" customHeight="1" x14ac:dyDescent="0.2">
      <c r="A81" s="20"/>
      <c r="B81" s="23"/>
      <c r="C81" s="22"/>
      <c r="D81" s="22"/>
      <c r="E81" s="22"/>
      <c r="F81" s="22"/>
      <c r="G81" s="22"/>
      <c r="H81" s="22"/>
      <c r="I81" s="22"/>
      <c r="J81" s="22"/>
      <c r="K81" s="23"/>
      <c r="L81" s="22"/>
      <c r="M81" s="22"/>
      <c r="N81" s="22"/>
      <c r="O81" s="24"/>
      <c r="P81" s="24"/>
    </row>
    <row r="1063" spans="1:14" ht="24.95" customHeight="1" x14ac:dyDescent="0.2">
      <c r="A1063" s="26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 ht="24.95" customHeight="1" x14ac:dyDescent="0.2">
      <c r="A1064" s="27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 ht="24.95" customHeight="1" x14ac:dyDescent="0.2">
      <c r="A1065" s="27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 ht="24.95" customHeight="1" x14ac:dyDescent="0.2">
      <c r="A1066" s="27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 ht="24.95" customHeight="1" x14ac:dyDescent="0.2">
      <c r="A1067" s="27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 ht="24.95" customHeight="1" x14ac:dyDescent="0.2">
      <c r="A1068" s="27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 ht="24.95" customHeight="1" x14ac:dyDescent="0.2">
      <c r="A1069" s="27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 ht="24.95" customHeight="1" x14ac:dyDescent="0.2">
      <c r="A1070" s="27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 ht="24.95" customHeight="1" x14ac:dyDescent="0.2">
      <c r="A1071" s="27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 ht="24.95" customHeight="1" x14ac:dyDescent="0.2">
      <c r="A1072" s="27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 ht="24.95" customHeight="1" x14ac:dyDescent="0.2">
      <c r="A1073" s="27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 ht="24.95" customHeight="1" x14ac:dyDescent="0.2">
      <c r="A1074" s="27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 ht="24.95" customHeight="1" x14ac:dyDescent="0.2">
      <c r="A1075" s="27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 ht="24.95" customHeight="1" x14ac:dyDescent="0.2">
      <c r="A1076" s="27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 ht="24.95" customHeight="1" x14ac:dyDescent="0.2">
      <c r="A1077" s="27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 ht="24.95" customHeight="1" x14ac:dyDescent="0.2">
      <c r="A1078" s="27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 ht="24.95" customHeight="1" x14ac:dyDescent="0.2">
      <c r="A1079" s="27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 ht="24.95" customHeight="1" x14ac:dyDescent="0.2">
      <c r="A1080" s="27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 ht="24.95" customHeight="1" x14ac:dyDescent="0.2">
      <c r="A1081" s="27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 ht="24.95" customHeight="1" x14ac:dyDescent="0.2">
      <c r="A1082" s="27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</sheetData>
  <sheetProtection sheet="1" objects="1" scenarios="1"/>
  <mergeCells count="14">
    <mergeCell ref="A6:E6"/>
    <mergeCell ref="A1:E1"/>
    <mergeCell ref="A2:E2"/>
    <mergeCell ref="A3:E3"/>
    <mergeCell ref="A4:E4"/>
    <mergeCell ref="A5:E5"/>
    <mergeCell ref="A7:E7"/>
    <mergeCell ref="A65:E65"/>
    <mergeCell ref="A69:E69"/>
    <mergeCell ref="B8:B9"/>
    <mergeCell ref="A8:A9"/>
    <mergeCell ref="A67:E67"/>
    <mergeCell ref="A64:B64"/>
    <mergeCell ref="C8:E8"/>
  </mergeCells>
  <printOptions horizontalCentered="1"/>
  <pageMargins left="0.75" right="0.5" top="0.5" bottom="0.5" header="0.3" footer="0.25"/>
  <pageSetup paperSize="9" scale="80" orientation="portrait" blackAndWhite="1" r:id="rId1"/>
  <headerFoot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O41"/>
  <sheetViews>
    <sheetView showGridLines="0" zoomScaleNormal="100" workbookViewId="0">
      <pane xSplit="4" ySplit="8" topLeftCell="E19" activePane="bottomRight" state="frozen"/>
      <selection activeCell="A8" sqref="A8"/>
      <selection pane="topRight" activeCell="A8" sqref="A8"/>
      <selection pane="bottomLeft" activeCell="A8" sqref="A8"/>
      <selection pane="bottomRight" activeCell="A28" sqref="A28:D28"/>
    </sheetView>
  </sheetViews>
  <sheetFormatPr defaultRowHeight="15" customHeight="1" x14ac:dyDescent="0.2"/>
  <cols>
    <col min="1" max="1" width="5.42578125" bestFit="1" customWidth="1"/>
    <col min="2" max="3" width="25.7109375" customWidth="1"/>
    <col min="4" max="4" width="30.7109375" customWidth="1"/>
  </cols>
  <sheetData>
    <row r="1" spans="1:15" ht="20.100000000000001" customHeight="1" x14ac:dyDescent="0.2">
      <c r="A1" s="349" t="s">
        <v>81</v>
      </c>
      <c r="B1" s="408"/>
      <c r="C1" s="408"/>
      <c r="D1" s="409"/>
      <c r="E1" s="3"/>
      <c r="F1" s="3"/>
      <c r="G1" s="3"/>
    </row>
    <row r="2" spans="1:15" ht="20.100000000000001" customHeight="1" x14ac:dyDescent="0.2">
      <c r="A2" s="352" t="s">
        <v>157</v>
      </c>
      <c r="B2" s="353"/>
      <c r="C2" s="353"/>
      <c r="D2" s="485"/>
      <c r="E2" s="3"/>
      <c r="F2" s="3"/>
      <c r="G2" s="3"/>
    </row>
    <row r="3" spans="1:15" ht="20.100000000000001" customHeight="1" x14ac:dyDescent="0.25">
      <c r="A3" s="356" t="s">
        <v>158</v>
      </c>
      <c r="B3" s="486"/>
      <c r="C3" s="486"/>
      <c r="D3" s="487"/>
      <c r="E3" s="17"/>
      <c r="F3" s="17"/>
      <c r="G3" s="17"/>
    </row>
    <row r="4" spans="1:15" ht="9.9499999999999993" customHeight="1" x14ac:dyDescent="0.2">
      <c r="A4" s="113"/>
      <c r="B4" s="111"/>
      <c r="C4" s="111"/>
      <c r="D4" s="112"/>
      <c r="E4" s="44"/>
      <c r="F4" s="44"/>
      <c r="G4" s="44"/>
    </row>
    <row r="5" spans="1:15" ht="20.100000000000001" customHeight="1" x14ac:dyDescent="0.2">
      <c r="A5" s="361" t="s">
        <v>159</v>
      </c>
      <c r="B5" s="363"/>
      <c r="C5" s="363"/>
      <c r="D5" s="364"/>
      <c r="E5" s="3"/>
      <c r="F5" s="3"/>
      <c r="G5" s="3"/>
    </row>
    <row r="6" spans="1:15" ht="20.100000000000001" customHeight="1" x14ac:dyDescent="0.2">
      <c r="A6" s="333" t="s">
        <v>30</v>
      </c>
      <c r="B6" s="334"/>
      <c r="C6" s="334"/>
      <c r="D6" s="335"/>
      <c r="E6" s="16"/>
      <c r="F6" s="16"/>
      <c r="G6" s="16"/>
    </row>
    <row r="7" spans="1:15" ht="9.9499999999999993" customHeight="1" x14ac:dyDescent="0.2">
      <c r="A7" s="491"/>
      <c r="B7" s="492"/>
      <c r="C7" s="492"/>
      <c r="D7" s="493"/>
      <c r="E7" s="3"/>
      <c r="F7" s="3"/>
      <c r="G7" s="44"/>
    </row>
    <row r="8" spans="1:15" s="58" customFormat="1" ht="15" customHeight="1" x14ac:dyDescent="0.2">
      <c r="A8" s="117"/>
      <c r="B8" s="497" t="s">
        <v>0</v>
      </c>
      <c r="C8" s="498"/>
      <c r="D8" s="209" t="s">
        <v>35</v>
      </c>
      <c r="E8" s="57"/>
      <c r="F8" s="57"/>
      <c r="G8" s="57"/>
    </row>
    <row r="9" spans="1:15" s="68" customFormat="1" ht="15" customHeight="1" x14ac:dyDescent="0.2">
      <c r="A9" s="114">
        <v>1</v>
      </c>
      <c r="B9" s="499" t="s">
        <v>233</v>
      </c>
      <c r="C9" s="500"/>
      <c r="D9" s="206" t="s">
        <v>162</v>
      </c>
      <c r="E9" s="71"/>
      <c r="F9" s="59"/>
      <c r="G9" s="28"/>
      <c r="H9" s="28"/>
      <c r="I9" s="28"/>
      <c r="J9" s="28"/>
      <c r="K9" s="28"/>
      <c r="L9" s="28"/>
      <c r="M9" s="28"/>
      <c r="N9" s="28"/>
      <c r="O9" s="28"/>
    </row>
    <row r="10" spans="1:15" s="68" customFormat="1" ht="15" customHeight="1" x14ac:dyDescent="0.2">
      <c r="A10" s="114">
        <v>2</v>
      </c>
      <c r="B10" s="499" t="s">
        <v>234</v>
      </c>
      <c r="C10" s="500"/>
      <c r="D10" s="206" t="s">
        <v>162</v>
      </c>
      <c r="E10" s="71"/>
      <c r="F10" s="59"/>
      <c r="G10" s="28"/>
      <c r="H10" s="28"/>
      <c r="I10" s="28"/>
      <c r="J10" s="28"/>
      <c r="K10" s="28"/>
      <c r="L10" s="28"/>
      <c r="M10" s="28"/>
      <c r="N10" s="28"/>
      <c r="O10" s="28"/>
    </row>
    <row r="11" spans="1:15" s="68" customFormat="1" ht="15" customHeight="1" x14ac:dyDescent="0.2">
      <c r="A11" s="114">
        <v>3</v>
      </c>
      <c r="B11" s="499" t="s">
        <v>235</v>
      </c>
      <c r="C11" s="500"/>
      <c r="D11" s="206" t="s">
        <v>162</v>
      </c>
      <c r="E11" s="71"/>
      <c r="F11" s="59"/>
      <c r="G11" s="28"/>
      <c r="H11" s="28"/>
      <c r="I11" s="28"/>
      <c r="J11" s="28"/>
      <c r="K11" s="28"/>
      <c r="L11" s="28"/>
      <c r="M11" s="28"/>
      <c r="N11" s="28"/>
      <c r="O11" s="28"/>
    </row>
    <row r="12" spans="1:15" s="68" customFormat="1" ht="15" customHeight="1" x14ac:dyDescent="0.2">
      <c r="A12" s="114">
        <v>4</v>
      </c>
      <c r="B12" s="499" t="s">
        <v>236</v>
      </c>
      <c r="C12" s="500"/>
      <c r="D12" s="206" t="s">
        <v>162</v>
      </c>
      <c r="E12" s="71"/>
      <c r="F12" s="59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68" customFormat="1" ht="15" customHeight="1" x14ac:dyDescent="0.2">
      <c r="A13" s="114">
        <v>5</v>
      </c>
      <c r="B13" s="499" t="s">
        <v>237</v>
      </c>
      <c r="C13" s="500"/>
      <c r="D13" s="206" t="s">
        <v>176</v>
      </c>
      <c r="E13" s="71"/>
      <c r="F13" s="59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68" customFormat="1" ht="15" customHeight="1" x14ac:dyDescent="0.2">
      <c r="A14" s="114">
        <v>6</v>
      </c>
      <c r="B14" s="499" t="s">
        <v>238</v>
      </c>
      <c r="C14" s="500"/>
      <c r="D14" s="206" t="s">
        <v>176</v>
      </c>
      <c r="E14" s="71"/>
      <c r="F14" s="59"/>
      <c r="G14" s="28"/>
      <c r="H14" s="28"/>
      <c r="I14" s="28"/>
      <c r="J14" s="28"/>
      <c r="K14" s="28"/>
      <c r="L14" s="28"/>
      <c r="M14" s="28"/>
      <c r="N14" s="28"/>
      <c r="O14" s="28"/>
    </row>
    <row r="15" spans="1:15" s="68" customFormat="1" ht="15" customHeight="1" x14ac:dyDescent="0.2">
      <c r="A15" s="114">
        <v>7</v>
      </c>
      <c r="B15" s="499" t="s">
        <v>239</v>
      </c>
      <c r="C15" s="500"/>
      <c r="D15" s="206" t="s">
        <v>162</v>
      </c>
      <c r="E15" s="71"/>
      <c r="F15" s="59"/>
      <c r="G15" s="28"/>
      <c r="H15" s="28"/>
      <c r="I15" s="28"/>
      <c r="J15" s="28"/>
      <c r="K15" s="28"/>
      <c r="L15" s="28"/>
      <c r="M15" s="28"/>
      <c r="N15" s="28"/>
      <c r="O15" s="28"/>
    </row>
    <row r="16" spans="1:15" s="68" customFormat="1" ht="15" customHeight="1" x14ac:dyDescent="0.2">
      <c r="A16" s="114">
        <v>8</v>
      </c>
      <c r="B16" s="499" t="s">
        <v>240</v>
      </c>
      <c r="C16" s="500"/>
      <c r="D16" s="206" t="s">
        <v>162</v>
      </c>
      <c r="E16" s="71"/>
      <c r="F16" s="59"/>
      <c r="G16" s="28"/>
      <c r="H16" s="28"/>
      <c r="I16" s="28"/>
      <c r="J16" s="28"/>
      <c r="K16" s="28"/>
      <c r="L16" s="28"/>
      <c r="M16" s="28"/>
      <c r="N16" s="28"/>
      <c r="O16" s="28"/>
    </row>
    <row r="17" spans="1:15" s="68" customFormat="1" ht="15" customHeight="1" x14ac:dyDescent="0.2">
      <c r="A17" s="114">
        <v>9</v>
      </c>
      <c r="B17" s="499" t="s">
        <v>241</v>
      </c>
      <c r="C17" s="500"/>
      <c r="D17" s="206" t="s">
        <v>162</v>
      </c>
      <c r="E17" s="71"/>
      <c r="F17" s="59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68" customFormat="1" ht="15" customHeight="1" x14ac:dyDescent="0.2">
      <c r="A18" s="114">
        <v>10</v>
      </c>
      <c r="B18" s="499" t="s">
        <v>242</v>
      </c>
      <c r="C18" s="500"/>
      <c r="D18" s="206" t="s">
        <v>162</v>
      </c>
      <c r="E18" s="71"/>
      <c r="F18" s="59"/>
      <c r="G18" s="28"/>
      <c r="H18" s="28"/>
      <c r="I18" s="28"/>
      <c r="J18" s="28"/>
      <c r="K18" s="28"/>
      <c r="L18" s="28"/>
      <c r="M18" s="28"/>
      <c r="N18" s="28"/>
      <c r="O18" s="28"/>
    </row>
    <row r="19" spans="1:15" s="68" customFormat="1" ht="15" customHeight="1" x14ac:dyDescent="0.2">
      <c r="A19" s="114">
        <v>11</v>
      </c>
      <c r="B19" s="499" t="s">
        <v>243</v>
      </c>
      <c r="C19" s="500"/>
      <c r="D19" s="206" t="s">
        <v>162</v>
      </c>
      <c r="E19" s="71"/>
      <c r="F19" s="59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68" customFormat="1" ht="15" customHeight="1" x14ac:dyDescent="0.2">
      <c r="A20" s="114">
        <v>12</v>
      </c>
      <c r="B20" s="499" t="s">
        <v>244</v>
      </c>
      <c r="C20" s="500"/>
      <c r="D20" s="206" t="s">
        <v>162</v>
      </c>
      <c r="E20" s="71"/>
      <c r="F20" s="59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68" customFormat="1" ht="15" customHeight="1" x14ac:dyDescent="0.2">
      <c r="A21" s="114">
        <v>13</v>
      </c>
      <c r="B21" s="499" t="s">
        <v>245</v>
      </c>
      <c r="C21" s="500"/>
      <c r="D21" s="206" t="s">
        <v>162</v>
      </c>
      <c r="E21" s="71"/>
      <c r="F21" s="59"/>
      <c r="G21" s="28"/>
      <c r="H21" s="28"/>
      <c r="I21" s="28"/>
      <c r="J21" s="28"/>
      <c r="K21" s="28"/>
      <c r="L21" s="28"/>
      <c r="M21" s="28"/>
      <c r="N21" s="28"/>
      <c r="O21" s="28"/>
    </row>
    <row r="22" spans="1:15" s="68" customFormat="1" ht="15" customHeight="1" x14ac:dyDescent="0.2">
      <c r="A22" s="114">
        <v>14</v>
      </c>
      <c r="B22" s="499" t="s">
        <v>246</v>
      </c>
      <c r="C22" s="500"/>
      <c r="D22" s="206" t="s">
        <v>162</v>
      </c>
      <c r="E22" s="71"/>
      <c r="F22" s="59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68" customFormat="1" ht="15" customHeight="1" x14ac:dyDescent="0.2">
      <c r="A23" s="114">
        <v>15</v>
      </c>
      <c r="B23" s="499" t="s">
        <v>247</v>
      </c>
      <c r="C23" s="500"/>
      <c r="D23" s="206" t="s">
        <v>162</v>
      </c>
      <c r="E23" s="71"/>
      <c r="F23" s="59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20.100000000000001" customHeight="1" x14ac:dyDescent="0.2">
      <c r="A24" s="468" t="s">
        <v>160</v>
      </c>
      <c r="B24" s="469"/>
      <c r="C24" s="469"/>
      <c r="D24" s="470"/>
      <c r="E24" s="20"/>
      <c r="F24" s="20"/>
      <c r="G24" s="20"/>
    </row>
    <row r="25" spans="1:15" s="79" customFormat="1" ht="20.100000000000001" customHeight="1" x14ac:dyDescent="0.2">
      <c r="A25" s="82"/>
      <c r="B25" s="83" t="s">
        <v>554</v>
      </c>
      <c r="C25" s="84"/>
      <c r="D25" s="85"/>
    </row>
    <row r="26" spans="1:15" s="79" customFormat="1" ht="20.100000000000001" customHeight="1" x14ac:dyDescent="0.2">
      <c r="A26" s="494">
        <v>43251</v>
      </c>
      <c r="B26" s="495"/>
      <c r="C26" s="495"/>
      <c r="D26" s="496"/>
    </row>
    <row r="27" spans="1:15" s="79" customFormat="1" ht="20.100000000000001" customHeight="1" x14ac:dyDescent="0.2">
      <c r="A27" s="78"/>
      <c r="B27" s="53" t="s">
        <v>555</v>
      </c>
      <c r="C27" s="76"/>
      <c r="D27" s="77"/>
    </row>
    <row r="28" spans="1:15" s="79" customFormat="1" ht="20.100000000000001" customHeight="1" thickBot="1" x14ac:dyDescent="0.25">
      <c r="A28" s="488"/>
      <c r="B28" s="489"/>
      <c r="C28" s="489"/>
      <c r="D28" s="490"/>
    </row>
    <row r="41" spans="1:1" ht="15" customHeight="1" x14ac:dyDescent="0.2">
      <c r="A41" s="30"/>
    </row>
  </sheetData>
  <sheetProtection sheet="1" objects="1" scenarios="1"/>
  <mergeCells count="25">
    <mergeCell ref="B20:C20"/>
    <mergeCell ref="B21:C21"/>
    <mergeCell ref="B22:C22"/>
    <mergeCell ref="B23:C23"/>
    <mergeCell ref="B15:C15"/>
    <mergeCell ref="B16:C16"/>
    <mergeCell ref="B17:C17"/>
    <mergeCell ref="B18:C18"/>
    <mergeCell ref="B19:C19"/>
    <mergeCell ref="A28:D28"/>
    <mergeCell ref="A24:D24"/>
    <mergeCell ref="A7:D7"/>
    <mergeCell ref="A1:D1"/>
    <mergeCell ref="A2:D2"/>
    <mergeCell ref="A3:D3"/>
    <mergeCell ref="A5:D5"/>
    <mergeCell ref="A6:D6"/>
    <mergeCell ref="A26:D26"/>
    <mergeCell ref="B8:C8"/>
    <mergeCell ref="B9:C9"/>
    <mergeCell ref="B10:C10"/>
    <mergeCell ref="B11:C11"/>
    <mergeCell ref="B12:C12"/>
    <mergeCell ref="B13:C13"/>
    <mergeCell ref="B14:C14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9"/>
  <sheetViews>
    <sheetView showGridLines="0" zoomScaleNormal="100" workbookViewId="0">
      <pane xSplit="6" ySplit="16" topLeftCell="G17" activePane="bottomRight" state="frozen"/>
      <selection activeCell="A8" sqref="A8:A9"/>
      <selection pane="topRight" activeCell="A8" sqref="A8:A9"/>
      <selection pane="bottomLeft" activeCell="A8" sqref="A8:A9"/>
      <selection pane="bottomRight" activeCell="A16" sqref="A16:F16"/>
    </sheetView>
  </sheetViews>
  <sheetFormatPr defaultRowHeight="24.95" customHeight="1" x14ac:dyDescent="0.2"/>
  <cols>
    <col min="1" max="1" width="3.7109375" style="193" customWidth="1"/>
    <col min="2" max="2" width="30.7109375" style="194" customWidth="1"/>
    <col min="3" max="3" width="15.7109375" style="194" customWidth="1"/>
    <col min="4" max="6" width="15.7109375" style="195" customWidth="1"/>
    <col min="7" max="7" width="4.140625" style="195" customWidth="1"/>
    <col min="8" max="11" width="10.7109375" style="195" customWidth="1"/>
    <col min="12" max="12" width="10.7109375" style="194" customWidth="1"/>
    <col min="13" max="15" width="10.7109375" style="195" customWidth="1"/>
    <col min="16" max="17" width="10.7109375" style="167" customWidth="1"/>
    <col min="18" max="20" width="25.7109375" style="167" customWidth="1"/>
    <col min="21" max="16384" width="9.140625" style="167"/>
  </cols>
  <sheetData>
    <row r="1" spans="1:17" ht="20.100000000000001" customHeight="1" x14ac:dyDescent="0.2">
      <c r="A1" s="437" t="s">
        <v>84</v>
      </c>
      <c r="B1" s="438"/>
      <c r="C1" s="438"/>
      <c r="D1" s="438"/>
      <c r="E1" s="438"/>
      <c r="F1" s="439"/>
      <c r="G1" s="143"/>
      <c r="H1" s="226"/>
      <c r="I1" s="226"/>
      <c r="J1" s="226"/>
      <c r="K1" s="121"/>
      <c r="L1" s="121"/>
      <c r="M1" s="121"/>
      <c r="N1" s="121"/>
      <c r="O1" s="121"/>
      <c r="P1" s="121"/>
      <c r="Q1" s="121"/>
    </row>
    <row r="2" spans="1:17" ht="20.100000000000001" customHeight="1" x14ac:dyDescent="0.2">
      <c r="A2" s="440" t="s">
        <v>157</v>
      </c>
      <c r="B2" s="441"/>
      <c r="C2" s="441"/>
      <c r="D2" s="441"/>
      <c r="E2" s="441"/>
      <c r="F2" s="442"/>
      <c r="G2" s="144"/>
      <c r="H2" s="226"/>
      <c r="I2" s="226"/>
      <c r="J2" s="226"/>
      <c r="K2" s="121"/>
      <c r="L2" s="121"/>
      <c r="M2" s="121"/>
      <c r="N2" s="121"/>
      <c r="O2" s="121"/>
      <c r="P2" s="121"/>
      <c r="Q2" s="121"/>
    </row>
    <row r="3" spans="1:17" ht="20.100000000000001" customHeight="1" x14ac:dyDescent="0.25">
      <c r="A3" s="443" t="s">
        <v>158</v>
      </c>
      <c r="B3" s="444"/>
      <c r="C3" s="444"/>
      <c r="D3" s="444"/>
      <c r="E3" s="444"/>
      <c r="F3" s="445"/>
      <c r="G3" s="168"/>
      <c r="H3" s="169"/>
      <c r="I3" s="170"/>
      <c r="J3" s="170"/>
      <c r="K3" s="123"/>
      <c r="L3" s="123"/>
      <c r="M3" s="123"/>
      <c r="N3" s="123"/>
      <c r="O3" s="123"/>
      <c r="P3" s="123"/>
      <c r="Q3" s="123"/>
    </row>
    <row r="4" spans="1:17" ht="9.9499999999999993" customHeight="1" x14ac:dyDescent="0.2">
      <c r="A4" s="505"/>
      <c r="B4" s="506"/>
      <c r="C4" s="506"/>
      <c r="D4" s="506"/>
      <c r="E4" s="506"/>
      <c r="F4" s="507"/>
      <c r="G4" s="146"/>
      <c r="H4" s="226"/>
      <c r="I4" s="121"/>
      <c r="J4" s="121"/>
      <c r="K4" s="121"/>
      <c r="L4" s="121"/>
      <c r="M4" s="121"/>
      <c r="N4" s="121"/>
      <c r="O4" s="121"/>
      <c r="P4" s="121"/>
      <c r="Q4" s="121"/>
    </row>
    <row r="5" spans="1:17" ht="20.100000000000001" customHeight="1" x14ac:dyDescent="0.2">
      <c r="A5" s="449" t="s">
        <v>159</v>
      </c>
      <c r="B5" s="447"/>
      <c r="C5" s="447"/>
      <c r="D5" s="447"/>
      <c r="E5" s="447"/>
      <c r="F5" s="448"/>
      <c r="G5" s="147"/>
      <c r="H5" s="226"/>
      <c r="I5" s="226"/>
      <c r="J5" s="226"/>
      <c r="K5" s="121"/>
      <c r="L5" s="121"/>
      <c r="M5" s="121"/>
      <c r="N5" s="121"/>
      <c r="O5" s="121"/>
      <c r="P5" s="121"/>
      <c r="Q5" s="121"/>
    </row>
    <row r="6" spans="1:17" ht="20.100000000000001" customHeight="1" x14ac:dyDescent="0.2">
      <c r="A6" s="434" t="s">
        <v>85</v>
      </c>
      <c r="B6" s="435"/>
      <c r="C6" s="435"/>
      <c r="D6" s="435"/>
      <c r="E6" s="435"/>
      <c r="F6" s="436"/>
      <c r="G6" s="148"/>
      <c r="H6" s="227"/>
      <c r="I6" s="227"/>
      <c r="J6" s="227"/>
      <c r="K6" s="121"/>
      <c r="L6" s="121"/>
      <c r="M6" s="121"/>
      <c r="N6" s="121"/>
      <c r="O6" s="121"/>
      <c r="P6" s="121"/>
      <c r="Q6" s="121"/>
    </row>
    <row r="7" spans="1:17" ht="9.9499999999999993" customHeight="1" x14ac:dyDescent="0.2">
      <c r="A7" s="459"/>
      <c r="B7" s="447"/>
      <c r="C7" s="447"/>
      <c r="D7" s="447"/>
      <c r="E7" s="447"/>
      <c r="F7" s="448"/>
      <c r="G7" s="232"/>
      <c r="H7" s="226"/>
      <c r="I7" s="226"/>
      <c r="J7" s="226"/>
      <c r="K7" s="226"/>
      <c r="L7" s="226"/>
      <c r="M7" s="226"/>
      <c r="N7" s="226"/>
      <c r="O7" s="226"/>
      <c r="P7" s="226"/>
      <c r="Q7" s="226"/>
    </row>
    <row r="8" spans="1:17" ht="15" customHeight="1" x14ac:dyDescent="0.2">
      <c r="A8" s="501"/>
      <c r="B8" s="502" t="s">
        <v>50</v>
      </c>
      <c r="C8" s="503" t="s">
        <v>1</v>
      </c>
      <c r="D8" s="503"/>
      <c r="E8" s="503"/>
      <c r="F8" s="504" t="s">
        <v>22</v>
      </c>
      <c r="G8" s="171"/>
      <c r="H8" s="172"/>
      <c r="I8" s="134"/>
      <c r="J8" s="134"/>
      <c r="K8" s="134"/>
      <c r="L8" s="134"/>
      <c r="M8" s="134"/>
      <c r="N8" s="134"/>
      <c r="O8" s="134"/>
      <c r="P8" s="134"/>
      <c r="Q8" s="131"/>
    </row>
    <row r="9" spans="1:17" ht="15" customHeight="1" x14ac:dyDescent="0.2">
      <c r="A9" s="501"/>
      <c r="B9" s="503"/>
      <c r="C9" s="503" t="s">
        <v>27</v>
      </c>
      <c r="D9" s="503"/>
      <c r="E9" s="503"/>
      <c r="F9" s="504"/>
      <c r="G9" s="173"/>
      <c r="H9" s="134"/>
      <c r="I9" s="134"/>
      <c r="J9" s="134"/>
      <c r="K9" s="134"/>
      <c r="L9" s="134"/>
      <c r="M9" s="134"/>
      <c r="N9" s="134"/>
      <c r="O9" s="134"/>
      <c r="P9" s="134"/>
      <c r="Q9" s="131"/>
    </row>
    <row r="10" spans="1:17" ht="15" customHeight="1" x14ac:dyDescent="0.2">
      <c r="A10" s="501"/>
      <c r="B10" s="503"/>
      <c r="C10" s="233">
        <v>2016</v>
      </c>
      <c r="D10" s="233">
        <v>2017</v>
      </c>
      <c r="E10" s="233">
        <v>2018</v>
      </c>
      <c r="F10" s="504"/>
      <c r="G10" s="173"/>
      <c r="H10" s="134"/>
      <c r="I10" s="134"/>
      <c r="J10" s="134"/>
      <c r="K10" s="134"/>
      <c r="L10" s="134"/>
      <c r="M10" s="134"/>
      <c r="N10" s="134"/>
      <c r="O10" s="134"/>
      <c r="P10" s="134"/>
      <c r="Q10" s="131"/>
    </row>
    <row r="11" spans="1:17" ht="50.1" customHeight="1" x14ac:dyDescent="0.2">
      <c r="A11" s="174">
        <v>1</v>
      </c>
      <c r="B11" s="175" t="s">
        <v>248</v>
      </c>
      <c r="C11" s="175">
        <v>42</v>
      </c>
      <c r="D11" s="176">
        <v>0</v>
      </c>
      <c r="E11" s="176">
        <v>15</v>
      </c>
      <c r="F11" s="177"/>
      <c r="G11" s="173"/>
      <c r="H11" s="134"/>
      <c r="I11" s="134"/>
      <c r="J11" s="134"/>
      <c r="K11" s="134"/>
      <c r="L11" s="134"/>
      <c r="M11" s="134"/>
      <c r="N11" s="134"/>
      <c r="O11" s="134"/>
      <c r="P11" s="134"/>
      <c r="Q11" s="131"/>
    </row>
    <row r="12" spans="1:17" ht="20.100000000000001" customHeight="1" x14ac:dyDescent="0.2">
      <c r="A12" s="450" t="s">
        <v>160</v>
      </c>
      <c r="B12" s="451"/>
      <c r="C12" s="451"/>
      <c r="D12" s="451"/>
      <c r="E12" s="451"/>
      <c r="F12" s="452"/>
      <c r="G12" s="178"/>
      <c r="H12" s="134"/>
      <c r="I12" s="134"/>
      <c r="J12" s="134"/>
      <c r="K12" s="134"/>
      <c r="L12" s="134"/>
      <c r="M12" s="134"/>
      <c r="N12" s="134"/>
      <c r="O12" s="134"/>
      <c r="P12" s="134"/>
      <c r="Q12" s="131"/>
    </row>
    <row r="13" spans="1:17" s="180" customFormat="1" ht="20.100000000000001" customHeight="1" x14ac:dyDescent="0.2">
      <c r="A13" s="229"/>
      <c r="B13" s="182" t="s">
        <v>554</v>
      </c>
      <c r="C13" s="230"/>
      <c r="D13" s="230"/>
      <c r="E13" s="230"/>
      <c r="F13" s="231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</row>
    <row r="14" spans="1:17" s="180" customFormat="1" ht="20.100000000000001" customHeight="1" x14ac:dyDescent="0.2">
      <c r="A14" s="453">
        <v>43251</v>
      </c>
      <c r="B14" s="454"/>
      <c r="C14" s="454"/>
      <c r="D14" s="454"/>
      <c r="E14" s="454"/>
      <c r="F14" s="455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</row>
    <row r="15" spans="1:17" s="180" customFormat="1" ht="20.100000000000001" customHeight="1" x14ac:dyDescent="0.2">
      <c r="A15" s="229"/>
      <c r="B15" s="181" t="s">
        <v>555</v>
      </c>
      <c r="C15" s="182"/>
      <c r="D15" s="228"/>
      <c r="E15" s="228"/>
      <c r="F15" s="183"/>
      <c r="G15" s="184"/>
      <c r="H15" s="184"/>
      <c r="I15" s="184"/>
      <c r="J15" s="184"/>
      <c r="K15" s="179"/>
      <c r="L15" s="179"/>
      <c r="M15" s="179"/>
      <c r="N15" s="179"/>
      <c r="O15" s="179"/>
      <c r="P15" s="179"/>
      <c r="Q15" s="179"/>
    </row>
    <row r="16" spans="1:17" s="180" customFormat="1" ht="20.100000000000001" customHeight="1" thickBot="1" x14ac:dyDescent="0.25">
      <c r="A16" s="456"/>
      <c r="B16" s="457"/>
      <c r="C16" s="457"/>
      <c r="D16" s="457"/>
      <c r="E16" s="457"/>
      <c r="F16" s="458"/>
      <c r="G16" s="184"/>
      <c r="H16" s="184"/>
      <c r="I16" s="184"/>
      <c r="J16" s="184"/>
      <c r="K16" s="179"/>
      <c r="L16" s="179"/>
      <c r="M16" s="179"/>
      <c r="N16" s="179"/>
      <c r="O16" s="179"/>
      <c r="P16" s="179"/>
      <c r="Q16" s="179"/>
    </row>
    <row r="17" spans="1:17" ht="24.95" customHeight="1" x14ac:dyDescent="0.2">
      <c r="A17" s="134"/>
      <c r="B17" s="134"/>
      <c r="C17" s="134"/>
      <c r="D17" s="172"/>
      <c r="E17" s="172"/>
      <c r="F17" s="172"/>
      <c r="G17" s="185"/>
      <c r="H17" s="185"/>
      <c r="I17" s="185"/>
      <c r="J17" s="185"/>
      <c r="K17" s="134"/>
      <c r="L17" s="134"/>
      <c r="M17" s="134"/>
      <c r="N17" s="134"/>
      <c r="O17" s="134"/>
      <c r="P17" s="134"/>
      <c r="Q17" s="131"/>
    </row>
    <row r="18" spans="1:17" ht="24.95" customHeight="1" x14ac:dyDescent="0.2">
      <c r="A18" s="134"/>
      <c r="B18" s="134"/>
      <c r="C18" s="134"/>
      <c r="D18" s="134"/>
      <c r="E18" s="134"/>
      <c r="F18" s="134"/>
      <c r="G18" s="134"/>
      <c r="H18" s="134"/>
      <c r="I18" s="131"/>
      <c r="J18" s="134"/>
      <c r="K18" s="134"/>
      <c r="L18" s="134"/>
      <c r="M18" s="134"/>
      <c r="N18" s="134"/>
      <c r="O18" s="134"/>
      <c r="P18" s="134"/>
      <c r="Q18" s="131"/>
    </row>
    <row r="19" spans="1:17" ht="24.95" customHeight="1" x14ac:dyDescent="0.2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7" ht="24.95" customHeight="1" x14ac:dyDescent="0.2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7" ht="24.95" customHeight="1" x14ac:dyDescent="0.2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ht="24.9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ht="24.95" customHeight="1" x14ac:dyDescent="0.2">
      <c r="A23" s="134"/>
      <c r="B23" s="186"/>
      <c r="C23" s="186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ht="24.95" customHeight="1" x14ac:dyDescent="0.2">
      <c r="A24" s="134"/>
      <c r="B24" s="172"/>
      <c r="C24" s="172"/>
      <c r="D24" s="172"/>
      <c r="E24" s="172"/>
      <c r="F24" s="172"/>
      <c r="G24" s="172"/>
      <c r="H24" s="172"/>
      <c r="I24" s="187"/>
      <c r="J24" s="187"/>
      <c r="K24" s="187"/>
      <c r="L24" s="188"/>
      <c r="M24" s="187"/>
      <c r="N24" s="187"/>
      <c r="O24" s="187"/>
      <c r="P24" s="189"/>
      <c r="Q24" s="189"/>
    </row>
    <row r="25" spans="1:17" ht="24.95" customHeight="1" x14ac:dyDescent="0.2">
      <c r="A25" s="134"/>
      <c r="B25" s="188"/>
      <c r="C25" s="188"/>
      <c r="D25" s="187"/>
      <c r="E25" s="187"/>
      <c r="F25" s="187"/>
      <c r="G25" s="187"/>
      <c r="H25" s="187"/>
      <c r="I25" s="187"/>
      <c r="J25" s="187"/>
      <c r="K25" s="187"/>
      <c r="L25" s="188"/>
      <c r="M25" s="187"/>
      <c r="N25" s="187"/>
      <c r="O25" s="187"/>
      <c r="P25" s="189"/>
      <c r="Q25" s="189"/>
    </row>
    <row r="26" spans="1:17" ht="24.95" customHeight="1" x14ac:dyDescent="0.2">
      <c r="A26" s="134"/>
      <c r="B26" s="188"/>
      <c r="C26" s="188"/>
      <c r="D26" s="187"/>
      <c r="E26" s="187"/>
      <c r="F26" s="187"/>
      <c r="G26" s="187"/>
      <c r="H26" s="187"/>
      <c r="I26" s="187"/>
      <c r="J26" s="187"/>
      <c r="K26" s="187"/>
      <c r="L26" s="188"/>
      <c r="M26" s="187"/>
      <c r="N26" s="187"/>
      <c r="O26" s="187"/>
      <c r="P26" s="189"/>
      <c r="Q26" s="189"/>
    </row>
    <row r="27" spans="1:17" ht="24.95" customHeight="1" x14ac:dyDescent="0.2">
      <c r="A27" s="134"/>
      <c r="B27" s="188"/>
      <c r="C27" s="188"/>
      <c r="D27" s="187"/>
      <c r="E27" s="187"/>
      <c r="F27" s="187"/>
      <c r="G27" s="187"/>
      <c r="H27" s="187"/>
      <c r="I27" s="187"/>
      <c r="J27" s="187"/>
      <c r="K27" s="187"/>
      <c r="L27" s="188"/>
      <c r="M27" s="187"/>
      <c r="N27" s="187"/>
      <c r="O27" s="187"/>
      <c r="P27" s="189"/>
      <c r="Q27" s="189"/>
    </row>
    <row r="28" spans="1:17" ht="24.95" customHeight="1" x14ac:dyDescent="0.2">
      <c r="A28" s="134"/>
      <c r="B28" s="188"/>
      <c r="C28" s="188"/>
      <c r="D28" s="187"/>
      <c r="E28" s="187"/>
      <c r="F28" s="187"/>
      <c r="G28" s="187"/>
      <c r="H28" s="187"/>
      <c r="I28" s="187"/>
      <c r="J28" s="187"/>
      <c r="K28" s="187"/>
      <c r="L28" s="188"/>
      <c r="M28" s="187"/>
      <c r="N28" s="187"/>
      <c r="O28" s="187"/>
      <c r="P28" s="189"/>
      <c r="Q28" s="189"/>
    </row>
    <row r="1010" spans="1:15" ht="24.95" customHeight="1" x14ac:dyDescent="0.2">
      <c r="A1010" s="190"/>
      <c r="B1010" s="191"/>
      <c r="C1010" s="191"/>
      <c r="D1010" s="191"/>
      <c r="E1010" s="191"/>
      <c r="F1010" s="191"/>
      <c r="G1010" s="191"/>
      <c r="H1010" s="191"/>
      <c r="I1010" s="191"/>
      <c r="J1010" s="191"/>
      <c r="K1010" s="191"/>
      <c r="L1010" s="191"/>
      <c r="M1010" s="191"/>
      <c r="N1010" s="191"/>
      <c r="O1010" s="191"/>
    </row>
    <row r="1011" spans="1:15" ht="24.95" customHeight="1" x14ac:dyDescent="0.2">
      <c r="A1011" s="192"/>
      <c r="B1011" s="191"/>
      <c r="C1011" s="191"/>
      <c r="D1011" s="191"/>
      <c r="E1011" s="191"/>
      <c r="F1011" s="191"/>
      <c r="G1011" s="191"/>
      <c r="H1011" s="191"/>
      <c r="I1011" s="191"/>
      <c r="J1011" s="191"/>
      <c r="K1011" s="191"/>
      <c r="L1011" s="191"/>
      <c r="M1011" s="191"/>
      <c r="N1011" s="191"/>
      <c r="O1011" s="191"/>
    </row>
    <row r="1012" spans="1:15" ht="24.95" customHeight="1" x14ac:dyDescent="0.2">
      <c r="A1012" s="192"/>
      <c r="B1012" s="191"/>
      <c r="C1012" s="191"/>
      <c r="D1012" s="191"/>
      <c r="E1012" s="191"/>
      <c r="F1012" s="191"/>
      <c r="G1012" s="191"/>
      <c r="H1012" s="191"/>
      <c r="I1012" s="191"/>
      <c r="J1012" s="191"/>
      <c r="K1012" s="191"/>
      <c r="L1012" s="191"/>
      <c r="M1012" s="191"/>
      <c r="N1012" s="191"/>
      <c r="O1012" s="191"/>
    </row>
    <row r="1013" spans="1:15" ht="24.95" customHeight="1" x14ac:dyDescent="0.2">
      <c r="A1013" s="192"/>
      <c r="B1013" s="191"/>
      <c r="C1013" s="191"/>
      <c r="D1013" s="191"/>
      <c r="E1013" s="191"/>
      <c r="F1013" s="191"/>
      <c r="G1013" s="191"/>
      <c r="H1013" s="191"/>
      <c r="I1013" s="191"/>
      <c r="J1013" s="191"/>
      <c r="K1013" s="191"/>
      <c r="L1013" s="191"/>
      <c r="M1013" s="191"/>
      <c r="N1013" s="191"/>
      <c r="O1013" s="191"/>
    </row>
    <row r="1014" spans="1:15" ht="24.95" customHeight="1" x14ac:dyDescent="0.2">
      <c r="A1014" s="192"/>
      <c r="B1014" s="191"/>
      <c r="C1014" s="191"/>
      <c r="D1014" s="191"/>
      <c r="E1014" s="191"/>
      <c r="F1014" s="191"/>
      <c r="G1014" s="191"/>
      <c r="H1014" s="191"/>
      <c r="I1014" s="191"/>
      <c r="J1014" s="191"/>
      <c r="K1014" s="191"/>
      <c r="L1014" s="191"/>
      <c r="M1014" s="191"/>
      <c r="N1014" s="191"/>
      <c r="O1014" s="191"/>
    </row>
    <row r="1015" spans="1:15" ht="24.95" customHeight="1" x14ac:dyDescent="0.2">
      <c r="A1015" s="192"/>
      <c r="B1015" s="191"/>
      <c r="C1015" s="191"/>
      <c r="D1015" s="191"/>
      <c r="E1015" s="191"/>
      <c r="F1015" s="191"/>
      <c r="G1015" s="191"/>
      <c r="H1015" s="191"/>
      <c r="I1015" s="191"/>
      <c r="J1015" s="191"/>
      <c r="K1015" s="191"/>
      <c r="L1015" s="191"/>
      <c r="M1015" s="191"/>
      <c r="N1015" s="191"/>
      <c r="O1015" s="191"/>
    </row>
    <row r="1016" spans="1:15" ht="24.95" customHeight="1" x14ac:dyDescent="0.2">
      <c r="A1016" s="192"/>
      <c r="B1016" s="191"/>
      <c r="C1016" s="191"/>
      <c r="D1016" s="191"/>
      <c r="E1016" s="191"/>
      <c r="F1016" s="191"/>
      <c r="G1016" s="191"/>
      <c r="H1016" s="191"/>
      <c r="I1016" s="191"/>
      <c r="J1016" s="191"/>
      <c r="K1016" s="191"/>
      <c r="L1016" s="191"/>
      <c r="M1016" s="191"/>
      <c r="N1016" s="191"/>
      <c r="O1016" s="191"/>
    </row>
    <row r="1017" spans="1:15" ht="24.95" customHeight="1" x14ac:dyDescent="0.2">
      <c r="A1017" s="192"/>
      <c r="B1017" s="191"/>
      <c r="C1017" s="191"/>
      <c r="D1017" s="191"/>
      <c r="E1017" s="191"/>
      <c r="F1017" s="191"/>
      <c r="G1017" s="191"/>
      <c r="H1017" s="191"/>
      <c r="I1017" s="191"/>
      <c r="J1017" s="191"/>
      <c r="K1017" s="191"/>
      <c r="L1017" s="191"/>
      <c r="M1017" s="191"/>
      <c r="N1017" s="191"/>
      <c r="O1017" s="191"/>
    </row>
    <row r="1018" spans="1:15" ht="24.95" customHeight="1" x14ac:dyDescent="0.2">
      <c r="A1018" s="192"/>
      <c r="B1018" s="191"/>
      <c r="C1018" s="191"/>
      <c r="D1018" s="191"/>
      <c r="E1018" s="191"/>
      <c r="F1018" s="191"/>
      <c r="G1018" s="191"/>
      <c r="H1018" s="191"/>
      <c r="I1018" s="191"/>
      <c r="J1018" s="191"/>
      <c r="K1018" s="191"/>
      <c r="L1018" s="191"/>
      <c r="M1018" s="191"/>
      <c r="N1018" s="191"/>
      <c r="O1018" s="191"/>
    </row>
    <row r="1019" spans="1:15" ht="24.95" customHeight="1" x14ac:dyDescent="0.2">
      <c r="A1019" s="192"/>
      <c r="B1019" s="191"/>
      <c r="C1019" s="191"/>
      <c r="D1019" s="191"/>
      <c r="E1019" s="191"/>
      <c r="F1019" s="191"/>
      <c r="G1019" s="191"/>
      <c r="H1019" s="191"/>
      <c r="I1019" s="191"/>
      <c r="J1019" s="191"/>
      <c r="K1019" s="191"/>
      <c r="L1019" s="191"/>
      <c r="M1019" s="191"/>
      <c r="N1019" s="191"/>
      <c r="O1019" s="191"/>
    </row>
    <row r="1020" spans="1:15" ht="24.95" customHeight="1" x14ac:dyDescent="0.2">
      <c r="A1020" s="192"/>
      <c r="B1020" s="191"/>
      <c r="C1020" s="191"/>
      <c r="D1020" s="191"/>
      <c r="E1020" s="191"/>
      <c r="F1020" s="191"/>
      <c r="G1020" s="191"/>
      <c r="H1020" s="191"/>
      <c r="I1020" s="191"/>
      <c r="J1020" s="191"/>
      <c r="K1020" s="191"/>
      <c r="L1020" s="191"/>
      <c r="M1020" s="191"/>
      <c r="N1020" s="191"/>
      <c r="O1020" s="191"/>
    </row>
    <row r="1021" spans="1:15" ht="24.95" customHeight="1" x14ac:dyDescent="0.2">
      <c r="A1021" s="192"/>
      <c r="B1021" s="191"/>
      <c r="C1021" s="191"/>
      <c r="D1021" s="191"/>
      <c r="E1021" s="191"/>
      <c r="F1021" s="191"/>
      <c r="G1021" s="191"/>
      <c r="H1021" s="191"/>
      <c r="I1021" s="191"/>
      <c r="J1021" s="191"/>
      <c r="K1021" s="191"/>
      <c r="L1021" s="191"/>
      <c r="M1021" s="191"/>
      <c r="N1021" s="191"/>
      <c r="O1021" s="191"/>
    </row>
    <row r="1022" spans="1:15" ht="24.95" customHeight="1" x14ac:dyDescent="0.2">
      <c r="A1022" s="192"/>
      <c r="B1022" s="191"/>
      <c r="C1022" s="191"/>
      <c r="D1022" s="191"/>
      <c r="E1022" s="191"/>
      <c r="F1022" s="191"/>
      <c r="G1022" s="191"/>
      <c r="H1022" s="191"/>
      <c r="I1022" s="191"/>
      <c r="J1022" s="191"/>
      <c r="K1022" s="191"/>
      <c r="L1022" s="191"/>
      <c r="M1022" s="191"/>
      <c r="N1022" s="191"/>
      <c r="O1022" s="191"/>
    </row>
    <row r="1023" spans="1:15" ht="24.95" customHeight="1" x14ac:dyDescent="0.2">
      <c r="A1023" s="192"/>
      <c r="B1023" s="191"/>
      <c r="C1023" s="191"/>
      <c r="D1023" s="191"/>
      <c r="E1023" s="191"/>
      <c r="F1023" s="191"/>
      <c r="G1023" s="191"/>
      <c r="H1023" s="191"/>
      <c r="I1023" s="191"/>
      <c r="J1023" s="191"/>
      <c r="K1023" s="191"/>
      <c r="L1023" s="191"/>
      <c r="M1023" s="191"/>
      <c r="N1023" s="191"/>
      <c r="O1023" s="191"/>
    </row>
    <row r="1024" spans="1:15" ht="24.95" customHeight="1" x14ac:dyDescent="0.2">
      <c r="A1024" s="192"/>
      <c r="B1024" s="191"/>
      <c r="C1024" s="191"/>
      <c r="D1024" s="191"/>
      <c r="E1024" s="191"/>
      <c r="F1024" s="191"/>
      <c r="G1024" s="191"/>
      <c r="H1024" s="191"/>
      <c r="I1024" s="191"/>
      <c r="J1024" s="191"/>
      <c r="K1024" s="191"/>
      <c r="L1024" s="191"/>
      <c r="M1024" s="191"/>
      <c r="N1024" s="191"/>
      <c r="O1024" s="191"/>
    </row>
    <row r="1025" spans="1:15" ht="24.95" customHeight="1" x14ac:dyDescent="0.2">
      <c r="A1025" s="192"/>
      <c r="B1025" s="191"/>
      <c r="C1025" s="191"/>
      <c r="D1025" s="191"/>
      <c r="E1025" s="191"/>
      <c r="F1025" s="191"/>
      <c r="G1025" s="191"/>
      <c r="H1025" s="191"/>
      <c r="I1025" s="191"/>
      <c r="J1025" s="191"/>
      <c r="K1025" s="191"/>
      <c r="L1025" s="191"/>
      <c r="M1025" s="191"/>
      <c r="N1025" s="191"/>
      <c r="O1025" s="191"/>
    </row>
    <row r="1026" spans="1:15" ht="24.95" customHeight="1" x14ac:dyDescent="0.2">
      <c r="A1026" s="192"/>
      <c r="B1026" s="191"/>
      <c r="C1026" s="191"/>
      <c r="D1026" s="191"/>
      <c r="E1026" s="191"/>
      <c r="F1026" s="191"/>
      <c r="G1026" s="191"/>
      <c r="H1026" s="191"/>
      <c r="I1026" s="191"/>
      <c r="J1026" s="191"/>
      <c r="K1026" s="191"/>
      <c r="L1026" s="191"/>
      <c r="M1026" s="191"/>
      <c r="N1026" s="191"/>
      <c r="O1026" s="191"/>
    </row>
    <row r="1027" spans="1:15" ht="24.95" customHeight="1" x14ac:dyDescent="0.2">
      <c r="A1027" s="192"/>
      <c r="B1027" s="191"/>
      <c r="C1027" s="191"/>
      <c r="D1027" s="191"/>
      <c r="E1027" s="191"/>
      <c r="F1027" s="191"/>
      <c r="G1027" s="191"/>
      <c r="H1027" s="191"/>
      <c r="I1027" s="191"/>
      <c r="J1027" s="191"/>
      <c r="K1027" s="191"/>
      <c r="L1027" s="191"/>
      <c r="M1027" s="191"/>
      <c r="N1027" s="191"/>
      <c r="O1027" s="191"/>
    </row>
    <row r="1028" spans="1:15" ht="24.95" customHeight="1" x14ac:dyDescent="0.2">
      <c r="A1028" s="192"/>
      <c r="B1028" s="191"/>
      <c r="C1028" s="191"/>
      <c r="D1028" s="191"/>
      <c r="E1028" s="191"/>
      <c r="F1028" s="191"/>
      <c r="G1028" s="191"/>
      <c r="H1028" s="191"/>
      <c r="I1028" s="191"/>
      <c r="J1028" s="191"/>
      <c r="K1028" s="191"/>
      <c r="L1028" s="191"/>
      <c r="M1028" s="191"/>
      <c r="N1028" s="191"/>
      <c r="O1028" s="191"/>
    </row>
    <row r="1029" spans="1:15" ht="24.95" customHeight="1" x14ac:dyDescent="0.2">
      <c r="A1029" s="192"/>
      <c r="B1029" s="191"/>
      <c r="C1029" s="191"/>
      <c r="D1029" s="191"/>
      <c r="E1029" s="191"/>
      <c r="F1029" s="191"/>
      <c r="G1029" s="191"/>
      <c r="H1029" s="191"/>
      <c r="I1029" s="191"/>
      <c r="J1029" s="191"/>
      <c r="K1029" s="191"/>
      <c r="L1029" s="191"/>
      <c r="M1029" s="191"/>
      <c r="N1029" s="191"/>
      <c r="O1029" s="191"/>
    </row>
  </sheetData>
  <sheetProtection sheet="1" objects="1" scenarios="1"/>
  <mergeCells count="15">
    <mergeCell ref="A6:F6"/>
    <mergeCell ref="A1:F1"/>
    <mergeCell ref="A2:F2"/>
    <mergeCell ref="A3:F3"/>
    <mergeCell ref="A4:F4"/>
    <mergeCell ref="A5:F5"/>
    <mergeCell ref="A12:F12"/>
    <mergeCell ref="A14:F14"/>
    <mergeCell ref="A16:F16"/>
    <mergeCell ref="A7:F7"/>
    <mergeCell ref="A8:A10"/>
    <mergeCell ref="B8:B10"/>
    <mergeCell ref="C8:E8"/>
    <mergeCell ref="F8:F10"/>
    <mergeCell ref="C9:E9"/>
  </mergeCells>
  <printOptions horizontalCentered="1"/>
  <pageMargins left="0.25" right="0.25" top="0.75" bottom="0.75" header="0.3" footer="0.3"/>
  <pageSetup paperSize="9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tabSelected="1" zoomScaleNormal="100" workbookViewId="0">
      <pane xSplit="5" ySplit="8" topLeftCell="F39" activePane="bottomRight" state="frozen"/>
      <selection activeCell="A8" sqref="A8:A9"/>
      <selection pane="topRight" activeCell="A8" sqref="A8:A9"/>
      <selection pane="bottomLeft" activeCell="A8" sqref="A8:A9"/>
      <selection pane="bottomRight" activeCell="C47" sqref="C47"/>
    </sheetView>
  </sheetViews>
  <sheetFormatPr defaultRowHeight="12.75" x14ac:dyDescent="0.2"/>
  <cols>
    <col min="1" max="1" width="3.7109375" style="122" customWidth="1"/>
    <col min="2" max="2" width="7" style="122" bestFit="1" customWidth="1"/>
    <col min="3" max="3" width="25.7109375" style="122" customWidth="1"/>
    <col min="4" max="4" width="35.7109375" style="166" customWidth="1"/>
    <col min="5" max="5" width="10.7109375" style="122" customWidth="1"/>
    <col min="6" max="6" width="9.140625" style="122"/>
    <col min="7" max="7" width="22.7109375" style="122" customWidth="1"/>
    <col min="8" max="16384" width="9.140625" style="122"/>
  </cols>
  <sheetData>
    <row r="1" spans="1:16" ht="20.100000000000001" customHeight="1" x14ac:dyDescent="0.2">
      <c r="A1" s="437" t="s">
        <v>83</v>
      </c>
      <c r="B1" s="508"/>
      <c r="C1" s="508"/>
      <c r="D1" s="508"/>
      <c r="E1" s="509"/>
      <c r="F1" s="143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20.100000000000001" customHeight="1" x14ac:dyDescent="0.2">
      <c r="A2" s="440" t="s">
        <v>157</v>
      </c>
      <c r="B2" s="510"/>
      <c r="C2" s="510"/>
      <c r="D2" s="510"/>
      <c r="E2" s="511"/>
      <c r="F2" s="144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20.100000000000001" customHeight="1" x14ac:dyDescent="0.2">
      <c r="A3" s="443" t="s">
        <v>158</v>
      </c>
      <c r="B3" s="512"/>
      <c r="C3" s="512"/>
      <c r="D3" s="512"/>
      <c r="E3" s="513"/>
      <c r="F3" s="145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9.9499999999999993" customHeight="1" x14ac:dyDescent="0.2">
      <c r="A4" s="514">
        <v>43251</v>
      </c>
      <c r="B4" s="515"/>
      <c r="C4" s="515"/>
      <c r="D4" s="515"/>
      <c r="E4" s="516"/>
      <c r="F4" s="146"/>
      <c r="G4" s="211"/>
      <c r="H4" s="211"/>
      <c r="I4" s="211"/>
      <c r="J4" s="211"/>
      <c r="K4" s="211"/>
      <c r="L4" s="211"/>
      <c r="M4" s="211"/>
      <c r="N4" s="121"/>
      <c r="O4" s="121"/>
      <c r="P4" s="121"/>
    </row>
    <row r="5" spans="1:16" ht="20.100000000000001" customHeight="1" x14ac:dyDescent="0.2">
      <c r="A5" s="449" t="s">
        <v>159</v>
      </c>
      <c r="B5" s="517"/>
      <c r="C5" s="517"/>
      <c r="D5" s="517"/>
      <c r="E5" s="518"/>
      <c r="F5" s="147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ht="20.100000000000001" customHeight="1" x14ac:dyDescent="0.2">
      <c r="A6" s="434" t="s">
        <v>69</v>
      </c>
      <c r="B6" s="519"/>
      <c r="C6" s="519"/>
      <c r="D6" s="519"/>
      <c r="E6" s="520"/>
      <c r="F6" s="148"/>
      <c r="G6" s="128"/>
      <c r="H6" s="128"/>
      <c r="I6" s="128"/>
      <c r="J6" s="128"/>
      <c r="K6" s="128"/>
      <c r="L6" s="128"/>
      <c r="M6" s="121"/>
      <c r="N6" s="121"/>
      <c r="O6" s="121"/>
      <c r="P6" s="121"/>
    </row>
    <row r="7" spans="1:16" ht="9.9499999999999993" customHeight="1" x14ac:dyDescent="0.2">
      <c r="A7" s="396" t="s">
        <v>160</v>
      </c>
      <c r="B7" s="396"/>
      <c r="C7" s="396"/>
      <c r="D7" s="396"/>
      <c r="E7" s="396"/>
      <c r="F7" s="146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s="130" customFormat="1" ht="15" customHeight="1" x14ac:dyDescent="0.2">
      <c r="A8" s="149"/>
      <c r="B8" s="222" t="s">
        <v>20</v>
      </c>
      <c r="C8" s="223" t="s">
        <v>0</v>
      </c>
      <c r="D8" s="224" t="s">
        <v>26</v>
      </c>
      <c r="E8" s="225" t="s">
        <v>24</v>
      </c>
      <c r="F8" s="153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6" s="130" customFormat="1" ht="15" customHeight="1" x14ac:dyDescent="0.2">
      <c r="A9" s="155"/>
      <c r="B9" s="213">
        <v>1</v>
      </c>
      <c r="C9" s="214" t="s">
        <v>249</v>
      </c>
      <c r="D9" s="215" t="s">
        <v>250</v>
      </c>
      <c r="E9" s="216" t="s">
        <v>7</v>
      </c>
      <c r="F9" s="153"/>
      <c r="G9" s="154"/>
      <c r="H9" s="154"/>
      <c r="I9" s="154"/>
      <c r="J9" s="154"/>
      <c r="K9" s="154"/>
      <c r="L9" s="154"/>
      <c r="M9" s="154"/>
      <c r="N9" s="154"/>
      <c r="O9" s="154"/>
      <c r="P9" s="154"/>
    </row>
    <row r="10" spans="1:16" s="130" customFormat="1" ht="15" customHeight="1" x14ac:dyDescent="0.2">
      <c r="A10" s="155"/>
      <c r="B10" s="217">
        <v>2</v>
      </c>
      <c r="C10" s="218" t="s">
        <v>234</v>
      </c>
      <c r="D10" s="219" t="s">
        <v>251</v>
      </c>
      <c r="E10" s="220" t="s">
        <v>7</v>
      </c>
      <c r="F10" s="153"/>
      <c r="G10" s="154"/>
      <c r="H10" s="154"/>
      <c r="I10" s="154"/>
      <c r="J10" s="154"/>
      <c r="K10" s="154"/>
      <c r="L10" s="154"/>
      <c r="M10" s="154"/>
      <c r="N10" s="154"/>
      <c r="O10" s="154"/>
      <c r="P10" s="154"/>
    </row>
    <row r="11" spans="1:16" x14ac:dyDescent="0.2">
      <c r="B11" s="319">
        <v>3</v>
      </c>
      <c r="C11" s="320" t="s">
        <v>234</v>
      </c>
      <c r="D11" s="321" t="s">
        <v>252</v>
      </c>
      <c r="E11" s="322" t="s">
        <v>7</v>
      </c>
    </row>
    <row r="12" spans="1:16" x14ac:dyDescent="0.2">
      <c r="B12" s="319">
        <v>4</v>
      </c>
      <c r="C12" s="320" t="s">
        <v>253</v>
      </c>
      <c r="D12" s="321" t="s">
        <v>254</v>
      </c>
      <c r="E12" s="322" t="s">
        <v>7</v>
      </c>
    </row>
    <row r="13" spans="1:16" x14ac:dyDescent="0.2">
      <c r="B13" s="319">
        <v>5</v>
      </c>
      <c r="C13" s="320" t="s">
        <v>255</v>
      </c>
      <c r="D13" s="321" t="s">
        <v>256</v>
      </c>
      <c r="E13" s="322" t="s">
        <v>7</v>
      </c>
    </row>
    <row r="14" spans="1:16" x14ac:dyDescent="0.2">
      <c r="B14" s="319">
        <v>6</v>
      </c>
      <c r="C14" s="320" t="s">
        <v>255</v>
      </c>
      <c r="D14" s="321" t="s">
        <v>257</v>
      </c>
      <c r="E14" s="322" t="s">
        <v>7</v>
      </c>
    </row>
    <row r="15" spans="1:16" x14ac:dyDescent="0.2">
      <c r="B15" s="319">
        <v>7</v>
      </c>
      <c r="C15" s="320" t="s">
        <v>255</v>
      </c>
      <c r="D15" s="321" t="s">
        <v>258</v>
      </c>
      <c r="E15" s="322" t="s">
        <v>7</v>
      </c>
    </row>
    <row r="16" spans="1:16" x14ac:dyDescent="0.2">
      <c r="B16" s="319">
        <v>8</v>
      </c>
      <c r="C16" s="320" t="s">
        <v>259</v>
      </c>
      <c r="D16" s="321" t="s">
        <v>260</v>
      </c>
      <c r="E16" s="322" t="s">
        <v>7</v>
      </c>
    </row>
    <row r="17" spans="2:5" x14ac:dyDescent="0.2">
      <c r="B17" s="319">
        <v>9</v>
      </c>
      <c r="C17" s="320" t="s">
        <v>259</v>
      </c>
      <c r="D17" s="321" t="s">
        <v>261</v>
      </c>
      <c r="E17" s="322" t="s">
        <v>7</v>
      </c>
    </row>
    <row r="18" spans="2:5" x14ac:dyDescent="0.2">
      <c r="B18" s="319">
        <v>10</v>
      </c>
      <c r="C18" s="320" t="s">
        <v>235</v>
      </c>
      <c r="D18" s="321" t="s">
        <v>262</v>
      </c>
      <c r="E18" s="322" t="s">
        <v>7</v>
      </c>
    </row>
    <row r="19" spans="2:5" x14ac:dyDescent="0.2">
      <c r="B19" s="319">
        <v>11</v>
      </c>
      <c r="C19" s="320" t="s">
        <v>236</v>
      </c>
      <c r="D19" s="321" t="s">
        <v>263</v>
      </c>
      <c r="E19" s="322" t="s">
        <v>7</v>
      </c>
    </row>
    <row r="20" spans="2:5" x14ac:dyDescent="0.2">
      <c r="B20" s="319">
        <v>12</v>
      </c>
      <c r="C20" s="320" t="s">
        <v>236</v>
      </c>
      <c r="D20" s="321" t="s">
        <v>264</v>
      </c>
      <c r="E20" s="322" t="s">
        <v>7</v>
      </c>
    </row>
    <row r="21" spans="2:5" x14ac:dyDescent="0.2">
      <c r="B21" s="319">
        <v>13</v>
      </c>
      <c r="C21" s="320" t="s">
        <v>265</v>
      </c>
      <c r="D21" s="321" t="s">
        <v>266</v>
      </c>
      <c r="E21" s="322" t="s">
        <v>7</v>
      </c>
    </row>
    <row r="22" spans="2:5" x14ac:dyDescent="0.2">
      <c r="B22" s="319">
        <v>14</v>
      </c>
      <c r="C22" s="320" t="s">
        <v>265</v>
      </c>
      <c r="D22" s="321" t="s">
        <v>267</v>
      </c>
      <c r="E22" s="322" t="s">
        <v>7</v>
      </c>
    </row>
    <row r="23" spans="2:5" x14ac:dyDescent="0.2">
      <c r="B23" s="319">
        <v>15</v>
      </c>
      <c r="C23" s="320" t="s">
        <v>265</v>
      </c>
      <c r="D23" s="321" t="s">
        <v>268</v>
      </c>
      <c r="E23" s="322" t="s">
        <v>7</v>
      </c>
    </row>
    <row r="24" spans="2:5" x14ac:dyDescent="0.2">
      <c r="B24" s="319">
        <v>16</v>
      </c>
      <c r="C24" s="320" t="s">
        <v>265</v>
      </c>
      <c r="D24" s="321" t="s">
        <v>269</v>
      </c>
      <c r="E24" s="322" t="s">
        <v>7</v>
      </c>
    </row>
    <row r="25" spans="2:5" x14ac:dyDescent="0.2">
      <c r="B25" s="319">
        <v>17</v>
      </c>
      <c r="C25" s="320" t="s">
        <v>265</v>
      </c>
      <c r="D25" s="321" t="s">
        <v>270</v>
      </c>
      <c r="E25" s="322" t="s">
        <v>7</v>
      </c>
    </row>
    <row r="26" spans="2:5" x14ac:dyDescent="0.2">
      <c r="B26" s="319">
        <v>18</v>
      </c>
      <c r="C26" s="320" t="s">
        <v>265</v>
      </c>
      <c r="D26" s="321" t="s">
        <v>271</v>
      </c>
      <c r="E26" s="322" t="s">
        <v>7</v>
      </c>
    </row>
    <row r="27" spans="2:5" x14ac:dyDescent="0.2">
      <c r="B27" s="319">
        <v>19</v>
      </c>
      <c r="C27" s="320" t="s">
        <v>265</v>
      </c>
      <c r="D27" s="321" t="s">
        <v>272</v>
      </c>
      <c r="E27" s="322" t="s">
        <v>7</v>
      </c>
    </row>
    <row r="28" spans="2:5" x14ac:dyDescent="0.2">
      <c r="B28" s="319">
        <v>20</v>
      </c>
      <c r="C28" s="320" t="s">
        <v>265</v>
      </c>
      <c r="D28" s="321" t="s">
        <v>273</v>
      </c>
      <c r="E28" s="322" t="s">
        <v>7</v>
      </c>
    </row>
    <row r="29" spans="2:5" x14ac:dyDescent="0.2">
      <c r="B29" s="319">
        <v>21</v>
      </c>
      <c r="C29" s="320" t="s">
        <v>265</v>
      </c>
      <c r="D29" s="321" t="s">
        <v>274</v>
      </c>
      <c r="E29" s="322" t="s">
        <v>7</v>
      </c>
    </row>
    <row r="30" spans="2:5" x14ac:dyDescent="0.2">
      <c r="B30" s="319">
        <v>22</v>
      </c>
      <c r="C30" s="320" t="s">
        <v>265</v>
      </c>
      <c r="D30" s="321" t="s">
        <v>275</v>
      </c>
      <c r="E30" s="322" t="s">
        <v>7</v>
      </c>
    </row>
    <row r="31" spans="2:5" x14ac:dyDescent="0.2">
      <c r="B31" s="319">
        <v>23</v>
      </c>
      <c r="C31" s="320" t="s">
        <v>265</v>
      </c>
      <c r="D31" s="321" t="s">
        <v>276</v>
      </c>
      <c r="E31" s="322" t="s">
        <v>7</v>
      </c>
    </row>
    <row r="32" spans="2:5" x14ac:dyDescent="0.2">
      <c r="B32" s="319">
        <v>24</v>
      </c>
      <c r="C32" s="320" t="s">
        <v>238</v>
      </c>
      <c r="D32" s="321" t="s">
        <v>277</v>
      </c>
      <c r="E32" s="322" t="s">
        <v>7</v>
      </c>
    </row>
    <row r="33" spans="2:5" x14ac:dyDescent="0.2">
      <c r="B33" s="319">
        <v>25</v>
      </c>
      <c r="C33" s="320" t="s">
        <v>278</v>
      </c>
      <c r="D33" s="321" t="s">
        <v>279</v>
      </c>
      <c r="E33" s="322" t="s">
        <v>7</v>
      </c>
    </row>
    <row r="34" spans="2:5" x14ac:dyDescent="0.2">
      <c r="B34" s="319">
        <v>26</v>
      </c>
      <c r="C34" s="320" t="s">
        <v>278</v>
      </c>
      <c r="D34" s="321" t="s">
        <v>280</v>
      </c>
      <c r="E34" s="322" t="s">
        <v>7</v>
      </c>
    </row>
    <row r="35" spans="2:5" x14ac:dyDescent="0.2">
      <c r="B35" s="319">
        <v>27</v>
      </c>
      <c r="C35" s="320" t="s">
        <v>278</v>
      </c>
      <c r="D35" s="321" t="s">
        <v>281</v>
      </c>
      <c r="E35" s="322" t="s">
        <v>7</v>
      </c>
    </row>
    <row r="36" spans="2:5" x14ac:dyDescent="0.2">
      <c r="B36" s="319">
        <v>28</v>
      </c>
      <c r="C36" s="320" t="s">
        <v>278</v>
      </c>
      <c r="D36" s="321" t="s">
        <v>282</v>
      </c>
      <c r="E36" s="322" t="s">
        <v>7</v>
      </c>
    </row>
    <row r="37" spans="2:5" x14ac:dyDescent="0.2">
      <c r="B37" s="319">
        <v>29</v>
      </c>
      <c r="C37" s="320" t="s">
        <v>278</v>
      </c>
      <c r="D37" s="321" t="s">
        <v>283</v>
      </c>
      <c r="E37" s="322" t="s">
        <v>7</v>
      </c>
    </row>
    <row r="38" spans="2:5" x14ac:dyDescent="0.2">
      <c r="B38" s="319">
        <v>30</v>
      </c>
      <c r="C38" s="320" t="s">
        <v>278</v>
      </c>
      <c r="D38" s="321" t="s">
        <v>284</v>
      </c>
      <c r="E38" s="322" t="s">
        <v>7</v>
      </c>
    </row>
    <row r="39" spans="2:5" x14ac:dyDescent="0.2">
      <c r="B39" s="319">
        <v>31</v>
      </c>
      <c r="C39" s="320" t="s">
        <v>278</v>
      </c>
      <c r="D39" s="321" t="s">
        <v>285</v>
      </c>
      <c r="E39" s="322" t="s">
        <v>7</v>
      </c>
    </row>
    <row r="40" spans="2:5" x14ac:dyDescent="0.2">
      <c r="B40" s="319">
        <v>32</v>
      </c>
      <c r="C40" s="320" t="s">
        <v>278</v>
      </c>
      <c r="D40" s="321" t="s">
        <v>286</v>
      </c>
      <c r="E40" s="322" t="s">
        <v>7</v>
      </c>
    </row>
    <row r="41" spans="2:5" x14ac:dyDescent="0.2">
      <c r="B41" s="319">
        <v>33</v>
      </c>
      <c r="C41" s="320" t="s">
        <v>278</v>
      </c>
      <c r="D41" s="321" t="s">
        <v>287</v>
      </c>
      <c r="E41" s="322" t="s">
        <v>7</v>
      </c>
    </row>
    <row r="42" spans="2:5" x14ac:dyDescent="0.2">
      <c r="B42" s="319">
        <v>34</v>
      </c>
      <c r="C42" s="320" t="s">
        <v>278</v>
      </c>
      <c r="D42" s="321" t="s">
        <v>288</v>
      </c>
      <c r="E42" s="322" t="s">
        <v>7</v>
      </c>
    </row>
    <row r="43" spans="2:5" x14ac:dyDescent="0.2">
      <c r="B43" s="319">
        <v>35</v>
      </c>
      <c r="C43" s="320" t="s">
        <v>278</v>
      </c>
      <c r="D43" s="321" t="s">
        <v>289</v>
      </c>
      <c r="E43" s="322" t="s">
        <v>7</v>
      </c>
    </row>
    <row r="44" spans="2:5" x14ac:dyDescent="0.2">
      <c r="B44" s="319">
        <v>36</v>
      </c>
      <c r="C44" s="320" t="s">
        <v>278</v>
      </c>
      <c r="D44" s="321" t="s">
        <v>290</v>
      </c>
      <c r="E44" s="322" t="s">
        <v>7</v>
      </c>
    </row>
    <row r="45" spans="2:5" x14ac:dyDescent="0.2">
      <c r="B45" s="319">
        <v>37</v>
      </c>
      <c r="C45" s="320" t="s">
        <v>278</v>
      </c>
      <c r="D45" s="321" t="s">
        <v>291</v>
      </c>
      <c r="E45" s="322" t="s">
        <v>7</v>
      </c>
    </row>
    <row r="46" spans="2:5" x14ac:dyDescent="0.2">
      <c r="B46" s="319">
        <v>38</v>
      </c>
      <c r="C46" s="320" t="s">
        <v>278</v>
      </c>
      <c r="D46" s="321" t="s">
        <v>292</v>
      </c>
      <c r="E46" s="322" t="s">
        <v>7</v>
      </c>
    </row>
    <row r="47" spans="2:5" x14ac:dyDescent="0.2">
      <c r="B47" s="319">
        <v>39</v>
      </c>
      <c r="C47" s="320" t="s">
        <v>293</v>
      </c>
      <c r="D47" s="321" t="s">
        <v>294</v>
      </c>
      <c r="E47" s="322" t="s">
        <v>7</v>
      </c>
    </row>
    <row r="48" spans="2:5" x14ac:dyDescent="0.2">
      <c r="B48" s="319">
        <v>40</v>
      </c>
      <c r="C48" s="320" t="s">
        <v>295</v>
      </c>
      <c r="D48" s="321" t="s">
        <v>296</v>
      </c>
      <c r="E48" s="322" t="s">
        <v>7</v>
      </c>
    </row>
    <row r="49" spans="2:5" x14ac:dyDescent="0.2">
      <c r="B49" s="319">
        <v>41</v>
      </c>
      <c r="C49" s="320" t="s">
        <v>297</v>
      </c>
      <c r="D49" s="321" t="s">
        <v>298</v>
      </c>
      <c r="E49" s="322" t="s">
        <v>7</v>
      </c>
    </row>
    <row r="50" spans="2:5" x14ac:dyDescent="0.2">
      <c r="B50" s="319">
        <v>42</v>
      </c>
      <c r="C50" s="320" t="s">
        <v>299</v>
      </c>
      <c r="D50" s="321" t="s">
        <v>300</v>
      </c>
      <c r="E50" s="322" t="s">
        <v>7</v>
      </c>
    </row>
    <row r="51" spans="2:5" x14ac:dyDescent="0.2">
      <c r="B51" s="319">
        <v>43</v>
      </c>
      <c r="C51" s="320" t="s">
        <v>299</v>
      </c>
      <c r="D51" s="321" t="s">
        <v>301</v>
      </c>
      <c r="E51" s="322" t="s">
        <v>7</v>
      </c>
    </row>
    <row r="52" spans="2:5" x14ac:dyDescent="0.2">
      <c r="B52" s="319">
        <v>44</v>
      </c>
      <c r="C52" s="320" t="s">
        <v>302</v>
      </c>
      <c r="D52" s="321" t="s">
        <v>303</v>
      </c>
      <c r="E52" s="322" t="s">
        <v>7</v>
      </c>
    </row>
    <row r="53" spans="2:5" x14ac:dyDescent="0.2">
      <c r="B53" s="319">
        <v>45</v>
      </c>
      <c r="C53" s="320" t="s">
        <v>304</v>
      </c>
      <c r="D53" s="321" t="s">
        <v>305</v>
      </c>
      <c r="E53" s="322" t="s">
        <v>7</v>
      </c>
    </row>
    <row r="54" spans="2:5" x14ac:dyDescent="0.2">
      <c r="B54" s="319">
        <v>46</v>
      </c>
      <c r="C54" s="320" t="s">
        <v>304</v>
      </c>
      <c r="D54" s="321" t="s">
        <v>306</v>
      </c>
      <c r="E54" s="322" t="s">
        <v>7</v>
      </c>
    </row>
    <row r="55" spans="2:5" x14ac:dyDescent="0.2">
      <c r="B55" s="319">
        <v>47</v>
      </c>
      <c r="C55" s="320" t="s">
        <v>304</v>
      </c>
      <c r="D55" s="321" t="s">
        <v>307</v>
      </c>
      <c r="E55" s="322" t="s">
        <v>7</v>
      </c>
    </row>
    <row r="56" spans="2:5" x14ac:dyDescent="0.2">
      <c r="B56" s="319">
        <v>48</v>
      </c>
      <c r="C56" s="320" t="s">
        <v>308</v>
      </c>
      <c r="D56" s="321" t="s">
        <v>309</v>
      </c>
      <c r="E56" s="322" t="s">
        <v>7</v>
      </c>
    </row>
    <row r="57" spans="2:5" x14ac:dyDescent="0.2">
      <c r="B57" s="319">
        <v>49</v>
      </c>
      <c r="C57" s="320" t="s">
        <v>310</v>
      </c>
      <c r="D57" s="321" t="s">
        <v>311</v>
      </c>
      <c r="E57" s="322" t="s">
        <v>7</v>
      </c>
    </row>
    <row r="58" spans="2:5" x14ac:dyDescent="0.2">
      <c r="B58" s="319">
        <v>50</v>
      </c>
      <c r="C58" s="320" t="s">
        <v>310</v>
      </c>
      <c r="D58" s="321" t="s">
        <v>312</v>
      </c>
      <c r="E58" s="322" t="s">
        <v>7</v>
      </c>
    </row>
    <row r="59" spans="2:5" x14ac:dyDescent="0.2">
      <c r="B59" s="319">
        <v>51</v>
      </c>
      <c r="C59" s="320" t="s">
        <v>313</v>
      </c>
      <c r="D59" s="321" t="s">
        <v>314</v>
      </c>
      <c r="E59" s="322" t="s">
        <v>7</v>
      </c>
    </row>
    <row r="60" spans="2:5" x14ac:dyDescent="0.2">
      <c r="B60" s="319">
        <v>52</v>
      </c>
      <c r="C60" s="320" t="s">
        <v>313</v>
      </c>
      <c r="D60" s="321" t="s">
        <v>315</v>
      </c>
      <c r="E60" s="322" t="s">
        <v>7</v>
      </c>
    </row>
    <row r="61" spans="2:5" x14ac:dyDescent="0.2">
      <c r="B61" s="319">
        <v>53</v>
      </c>
      <c r="C61" s="320" t="s">
        <v>313</v>
      </c>
      <c r="D61" s="321" t="s">
        <v>316</v>
      </c>
      <c r="E61" s="322" t="s">
        <v>7</v>
      </c>
    </row>
    <row r="62" spans="2:5" x14ac:dyDescent="0.2">
      <c r="B62" s="319">
        <v>54</v>
      </c>
      <c r="C62" s="320" t="s">
        <v>313</v>
      </c>
      <c r="D62" s="321" t="s">
        <v>317</v>
      </c>
      <c r="E62" s="322" t="s">
        <v>7</v>
      </c>
    </row>
    <row r="63" spans="2:5" x14ac:dyDescent="0.2">
      <c r="B63" s="319">
        <v>55</v>
      </c>
      <c r="C63" s="320" t="s">
        <v>244</v>
      </c>
      <c r="D63" s="321" t="s">
        <v>318</v>
      </c>
      <c r="E63" s="322" t="s">
        <v>7</v>
      </c>
    </row>
    <row r="64" spans="2:5" x14ac:dyDescent="0.2">
      <c r="B64" s="319">
        <v>56</v>
      </c>
      <c r="C64" s="320" t="s">
        <v>319</v>
      </c>
      <c r="D64" s="321" t="s">
        <v>320</v>
      </c>
      <c r="E64" s="322" t="s">
        <v>7</v>
      </c>
    </row>
    <row r="65" spans="2:5" x14ac:dyDescent="0.2">
      <c r="B65" s="319">
        <v>57</v>
      </c>
      <c r="C65" s="320" t="s">
        <v>321</v>
      </c>
      <c r="D65" s="321" t="s">
        <v>322</v>
      </c>
      <c r="E65" s="322" t="s">
        <v>7</v>
      </c>
    </row>
    <row r="66" spans="2:5" x14ac:dyDescent="0.2">
      <c r="B66" s="319">
        <v>58</v>
      </c>
      <c r="C66" s="320" t="s">
        <v>321</v>
      </c>
      <c r="D66" s="321" t="s">
        <v>323</v>
      </c>
      <c r="E66" s="322" t="s">
        <v>7</v>
      </c>
    </row>
    <row r="67" spans="2:5" x14ac:dyDescent="0.2">
      <c r="B67" s="319">
        <v>59</v>
      </c>
      <c r="C67" s="320" t="s">
        <v>321</v>
      </c>
      <c r="D67" s="321" t="s">
        <v>324</v>
      </c>
      <c r="E67" s="322" t="s">
        <v>7</v>
      </c>
    </row>
    <row r="68" spans="2:5" x14ac:dyDescent="0.2">
      <c r="B68" s="319">
        <v>60</v>
      </c>
      <c r="C68" s="320" t="s">
        <v>325</v>
      </c>
      <c r="D68" s="321" t="s">
        <v>326</v>
      </c>
      <c r="E68" s="322" t="s">
        <v>7</v>
      </c>
    </row>
    <row r="69" spans="2:5" x14ac:dyDescent="0.2">
      <c r="B69" s="319">
        <v>61</v>
      </c>
      <c r="C69" s="320" t="s">
        <v>327</v>
      </c>
      <c r="D69" s="321" t="s">
        <v>328</v>
      </c>
      <c r="E69" s="322" t="s">
        <v>7</v>
      </c>
    </row>
    <row r="70" spans="2:5" x14ac:dyDescent="0.2">
      <c r="B70" s="319">
        <v>62</v>
      </c>
      <c r="C70" s="320" t="s">
        <v>247</v>
      </c>
      <c r="D70" s="321" t="s">
        <v>329</v>
      </c>
      <c r="E70" s="322" t="s">
        <v>7</v>
      </c>
    </row>
  </sheetData>
  <sheetProtection sheet="1" objects="1" scenarios="1"/>
  <mergeCells count="7">
    <mergeCell ref="A7:E7"/>
    <mergeCell ref="A1:E1"/>
    <mergeCell ref="A2:E2"/>
    <mergeCell ref="A3:E3"/>
    <mergeCell ref="A4:E4"/>
    <mergeCell ref="A5:E5"/>
    <mergeCell ref="A6:E6"/>
  </mergeCells>
  <printOptions horizontalCentered="1"/>
  <pageMargins left="0.75" right="0.5" top="0.5" bottom="0.5" header="0.3" footer="0.25"/>
  <pageSetup paperSize="9" orientation="portrait" blackAndWhite="1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53</vt:i4>
      </vt:variant>
    </vt:vector>
  </HeadingPairs>
  <TitlesOfParts>
    <vt:vector size="84" baseType="lpstr">
      <vt:lpstr>Index</vt:lpstr>
      <vt:lpstr>10(a)</vt:lpstr>
      <vt:lpstr>10(b)</vt:lpstr>
      <vt:lpstr>10(c)</vt:lpstr>
      <vt:lpstr>10(d)</vt:lpstr>
      <vt:lpstr>10(e)</vt:lpstr>
      <vt:lpstr>10(f)</vt:lpstr>
      <vt:lpstr>10(g)</vt:lpstr>
      <vt:lpstr>10(h)</vt:lpstr>
      <vt:lpstr>10(i)</vt:lpstr>
      <vt:lpstr>12(a)</vt:lpstr>
      <vt:lpstr>12(a)-S</vt:lpstr>
      <vt:lpstr>12(a)-C</vt:lpstr>
      <vt:lpstr>12(a)-H</vt:lpstr>
      <vt:lpstr>12(a)-F</vt:lpstr>
      <vt:lpstr>12(b)</vt:lpstr>
      <vt:lpstr>12(c)</vt:lpstr>
      <vt:lpstr>12(d)</vt:lpstr>
      <vt:lpstr>12(e)</vt:lpstr>
      <vt:lpstr>12(f)</vt:lpstr>
      <vt:lpstr>12(g)</vt:lpstr>
      <vt:lpstr>12(h)</vt:lpstr>
      <vt:lpstr>12(i)</vt:lpstr>
      <vt:lpstr>12(i)-F</vt:lpstr>
      <vt:lpstr>12(j)</vt:lpstr>
      <vt:lpstr>12(k)</vt:lpstr>
      <vt:lpstr>12(l)</vt:lpstr>
      <vt:lpstr>12(m)</vt:lpstr>
      <vt:lpstr>12(n)</vt:lpstr>
      <vt:lpstr>12(o)</vt:lpstr>
      <vt:lpstr>12(p)</vt:lpstr>
      <vt:lpstr>'10(a)'!Print_Area</vt:lpstr>
      <vt:lpstr>'10(b)'!Print_Area</vt:lpstr>
      <vt:lpstr>'10(c)'!Print_Area</vt:lpstr>
      <vt:lpstr>'10(d)'!Print_Area</vt:lpstr>
      <vt:lpstr>'10(e)'!Print_Area</vt:lpstr>
      <vt:lpstr>'10(f)'!Print_Area</vt:lpstr>
      <vt:lpstr>'10(g)'!Print_Area</vt:lpstr>
      <vt:lpstr>'10(h)'!Print_Area</vt:lpstr>
      <vt:lpstr>'10(i)'!Print_Area</vt:lpstr>
      <vt:lpstr>'12(a)'!Print_Area</vt:lpstr>
      <vt:lpstr>'12(a)-C'!Print_Area</vt:lpstr>
      <vt:lpstr>'12(a)-F'!Print_Area</vt:lpstr>
      <vt:lpstr>'12(a)-H'!Print_Area</vt:lpstr>
      <vt:lpstr>'12(a)-S'!Print_Area</vt:lpstr>
      <vt:lpstr>'12(b)'!Print_Area</vt:lpstr>
      <vt:lpstr>'12(c)'!Print_Area</vt:lpstr>
      <vt:lpstr>'12(d)'!Print_Area</vt:lpstr>
      <vt:lpstr>'12(e)'!Print_Area</vt:lpstr>
      <vt:lpstr>'12(f)'!Print_Area</vt:lpstr>
      <vt:lpstr>'12(g)'!Print_Area</vt:lpstr>
      <vt:lpstr>'12(h)'!Print_Area</vt:lpstr>
      <vt:lpstr>'12(i)'!Print_Area</vt:lpstr>
      <vt:lpstr>'12(i)-F'!Print_Area</vt:lpstr>
      <vt:lpstr>'12(j)'!Print_Area</vt:lpstr>
      <vt:lpstr>'12(k)'!Print_Area</vt:lpstr>
      <vt:lpstr>'12(l)'!Print_Area</vt:lpstr>
      <vt:lpstr>'12(m)'!Print_Area</vt:lpstr>
      <vt:lpstr>'12(n)'!Print_Area</vt:lpstr>
      <vt:lpstr>'12(o)'!Print_Area</vt:lpstr>
      <vt:lpstr>'12(p)'!Print_Area</vt:lpstr>
      <vt:lpstr>Index!Print_Area</vt:lpstr>
      <vt:lpstr>'10(a)'!Print_Titles</vt:lpstr>
      <vt:lpstr>'10(b)'!Print_Titles</vt:lpstr>
      <vt:lpstr>'10(c)'!Print_Titles</vt:lpstr>
      <vt:lpstr>'10(e)'!Print_Titles</vt:lpstr>
      <vt:lpstr>'10(f)'!Print_Titles</vt:lpstr>
      <vt:lpstr>'10(h)'!Print_Titles</vt:lpstr>
      <vt:lpstr>'10(i)'!Print_Titles</vt:lpstr>
      <vt:lpstr>'12(a)'!Print_Titles</vt:lpstr>
      <vt:lpstr>'12(a)-C'!Print_Titles</vt:lpstr>
      <vt:lpstr>'12(a)-F'!Print_Titles</vt:lpstr>
      <vt:lpstr>'12(a)-H'!Print_Titles</vt:lpstr>
      <vt:lpstr>'12(a)-S'!Print_Titles</vt:lpstr>
      <vt:lpstr>'12(g)'!Print_Titles</vt:lpstr>
      <vt:lpstr>'12(h)'!Print_Titles</vt:lpstr>
      <vt:lpstr>'12(i)'!Print_Titles</vt:lpstr>
      <vt:lpstr>'12(i)-F'!Print_Titles</vt:lpstr>
      <vt:lpstr>'12(j)'!Print_Titles</vt:lpstr>
      <vt:lpstr>'12(k)'!Print_Titles</vt:lpstr>
      <vt:lpstr>'12(l)'!Print_Titles</vt:lpstr>
      <vt:lpstr>'12(m)'!Print_Titles</vt:lpstr>
      <vt:lpstr>'12(n)'!Print_Titles</vt:lpstr>
      <vt:lpstr>'12(p)'!Print_Titles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DELL</cp:lastModifiedBy>
  <cp:lastPrinted>2013-06-01T04:17:46Z</cp:lastPrinted>
  <dcterms:created xsi:type="dcterms:W3CDTF">2009-02-25T03:50:39Z</dcterms:created>
  <dcterms:modified xsi:type="dcterms:W3CDTF">2018-06-01T06:15:26Z</dcterms:modified>
</cp:coreProperties>
</file>